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stall\Desktop\Manuscript epoxidy\Resubmit package\Raw Data\"/>
    </mc:Choice>
  </mc:AlternateContent>
  <xr:revisionPtr revIDLastSave="0" documentId="13_ncr:1_{823E5C7A-99BA-46C2-BCDA-09FFE89C0F96}" xr6:coauthVersionLast="47" xr6:coauthVersionMax="47" xr10:uidLastSave="{00000000-0000-0000-0000-000000000000}"/>
  <bookViews>
    <workbookView xWindow="390" yWindow="390" windowWidth="21600" windowHeight="11295" tabRatio="814" activeTab="3" xr2:uid="{336B8952-2397-4D4B-8978-0D436312C466}"/>
  </bookViews>
  <sheets>
    <sheet name="Figure 3a PhotoDSC" sheetId="1" r:id="rId1"/>
    <sheet name="Figure 3b PhotoRheo" sheetId="2" r:id="rId2"/>
    <sheet name="Figure 5a Tensile tests" sheetId="3" r:id="rId3"/>
    <sheet name="Figure 5b DMT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" l="1"/>
  <c r="C10" i="1"/>
  <c r="B10" i="1"/>
  <c r="D9" i="1"/>
  <c r="C9" i="1"/>
  <c r="B9" i="1"/>
  <c r="D8" i="1"/>
  <c r="C8" i="1"/>
  <c r="B8" i="1"/>
  <c r="D7" i="1"/>
  <c r="C7" i="1"/>
  <c r="B7" i="1"/>
  <c r="D6" i="1"/>
  <c r="C6" i="1"/>
  <c r="B6" i="1"/>
  <c r="D5" i="1"/>
  <c r="C5" i="1"/>
  <c r="B5" i="1"/>
  <c r="D4" i="1"/>
  <c r="C4" i="1"/>
  <c r="B4" i="1"/>
</calcChain>
</file>

<file path=xl/sharedStrings.xml><?xml version="1.0" encoding="utf-8"?>
<sst xmlns="http://schemas.openxmlformats.org/spreadsheetml/2006/main" count="62" uniqueCount="28">
  <si>
    <t>Irradiation start at 5s</t>
  </si>
  <si>
    <t>10 mW/cm2</t>
  </si>
  <si>
    <t>20 mW/cm2</t>
  </si>
  <si>
    <t>40 mW/cm2</t>
  </si>
  <si>
    <t>AVG. Area (J/g):</t>
  </si>
  <si>
    <t>AVG. Peak* (s):</t>
  </si>
  <si>
    <t>AVG. Onset (s):</t>
  </si>
  <si>
    <t>AVG. End (s):</t>
  </si>
  <si>
    <t>AVG. Width (s):</t>
  </si>
  <si>
    <t>AVG. Height (mW/mg):</t>
  </si>
  <si>
    <t>AVG. T95 (s)</t>
  </si>
  <si>
    <t>DSC(subtr.3)/(mW/mg)</t>
  </si>
  <si>
    <t>Time/s</t>
  </si>
  <si>
    <t>Temp./°C</t>
  </si>
  <si>
    <t>CE Matrix</t>
  </si>
  <si>
    <t>PE-GU</t>
  </si>
  <si>
    <t>PE-EU</t>
  </si>
  <si>
    <t>Strain (%)</t>
  </si>
  <si>
    <t>Stress (MPa)</t>
  </si>
  <si>
    <t>Temp. (°C)</t>
  </si>
  <si>
    <t>Storage modulus (MPa)</t>
  </si>
  <si>
    <t>Loss Modulus (MPa)</t>
  </si>
  <si>
    <t>Time (s)</t>
  </si>
  <si>
    <t>Storage modulus (Pa)</t>
  </si>
  <si>
    <t>Loss Modulus (Pa)</t>
  </si>
  <si>
    <t>Differences in time axes are due to manual triggering systém</t>
  </si>
  <si>
    <t>Differences in time axes are due to manual triggering system</t>
  </si>
  <si>
    <t>AVG =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</si>
</sst>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u/>
      <sz val="1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11" fontId="0" fillId="0" borderId="0" xfId="0" applyNumberFormat="1"/>
    <xf numFmtId="2" fontId="0" fillId="0" borderId="0" xfId="0" applyNumberFormat="1"/>
    <xf numFmtId="0" fontId="0" fillId="0" borderId="1" xfId="0" applyBorder="1"/>
    <xf numFmtId="1" fontId="0" fillId="0" borderId="0" xfId="0" applyNumberFormat="1"/>
    <xf numFmtId="0" fontId="0" fillId="0" borderId="2" xfId="0" applyBorder="1"/>
    <xf numFmtId="1" fontId="0" fillId="0" borderId="3" xfId="0" applyNumberFormat="1" applyBorder="1"/>
    <xf numFmtId="0" fontId="0" fillId="0" borderId="3" xfId="0" applyBorder="1"/>
    <xf numFmtId="0" fontId="0" fillId="0" borderId="4" xfId="0" applyBorder="1"/>
    <xf numFmtId="0" fontId="0" fillId="2" borderId="2" xfId="0" applyFill="1" applyBorder="1" applyAlignment="1">
      <alignment horizontal="center"/>
    </xf>
    <xf numFmtId="1" fontId="0" fillId="2" borderId="3" xfId="0" applyNumberFormat="1" applyFill="1" applyBorder="1"/>
    <xf numFmtId="0" fontId="0" fillId="2" borderId="3" xfId="0" applyFill="1" applyBorder="1"/>
    <xf numFmtId="0" fontId="0" fillId="2" borderId="4" xfId="0" applyFill="1" applyBorder="1"/>
    <xf numFmtId="2" fontId="0" fillId="0" borderId="5" xfId="0" applyNumberFormat="1" applyBorder="1"/>
    <xf numFmtId="0" fontId="0" fillId="0" borderId="0" xfId="0" applyBorder="1"/>
    <xf numFmtId="2" fontId="0" fillId="0" borderId="6" xfId="0" applyNumberFormat="1" applyBorder="1"/>
    <xf numFmtId="2" fontId="0" fillId="0" borderId="0" xfId="0" applyNumberFormat="1" applyBorder="1"/>
    <xf numFmtId="2" fontId="0" fillId="0" borderId="8" xfId="0" applyNumberFormat="1" applyBorder="1"/>
    <xf numFmtId="0" fontId="0" fillId="0" borderId="7" xfId="0" applyBorder="1"/>
    <xf numFmtId="2" fontId="0" fillId="0" borderId="7" xfId="0" applyNumberForma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2" fontId="0" fillId="0" borderId="11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0" fontId="0" fillId="0" borderId="14" xfId="0" applyBorder="1"/>
    <xf numFmtId="0" fontId="0" fillId="0" borderId="12" xfId="0" applyBorder="1"/>
    <xf numFmtId="0" fontId="0" fillId="0" borderId="13" xfId="0" applyBorder="1"/>
    <xf numFmtId="0" fontId="0" fillId="0" borderId="8" xfId="0" applyBorder="1"/>
    <xf numFmtId="2" fontId="0" fillId="3" borderId="0" xfId="0" applyNumberFormat="1" applyFill="1"/>
    <xf numFmtId="2" fontId="2" fillId="0" borderId="0" xfId="1" applyNumberFormat="1"/>
    <xf numFmtId="2" fontId="2" fillId="3" borderId="0" xfId="1" applyNumberFormat="1" applyFill="1"/>
    <xf numFmtId="2" fontId="0" fillId="3" borderId="7" xfId="0" applyNumberFormat="1" applyFill="1" applyBorder="1"/>
  </cellXfs>
  <cellStyles count="2">
    <cellStyle name="Normal" xfId="0" builtinId="0"/>
    <cellStyle name="Normal 2" xfId="1" xr:uid="{3F84DB7B-05F9-4628-BE92-525A362899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A6D87-F97F-4D43-9481-83A34DA53E11}">
  <dimension ref="A1:O302"/>
  <sheetViews>
    <sheetView zoomScale="115" zoomScaleNormal="115" workbookViewId="0">
      <selection activeCell="C12" sqref="C12"/>
    </sheetView>
  </sheetViews>
  <sheetFormatPr defaultRowHeight="15" x14ac:dyDescent="0.25"/>
  <cols>
    <col min="1" max="1" width="22.140625" bestFit="1" customWidth="1"/>
    <col min="2" max="4" width="11.5703125" bestFit="1" customWidth="1"/>
    <col min="6" max="6" width="11.5703125" style="6" bestFit="1" customWidth="1"/>
    <col min="7" max="7" width="7.140625" style="7" bestFit="1" customWidth="1"/>
    <col min="8" max="8" width="21.85546875" bestFit="1" customWidth="1"/>
    <col min="9" max="9" width="11.5703125" style="6" bestFit="1" customWidth="1"/>
    <col min="10" max="10" width="7.140625" style="7" bestFit="1" customWidth="1"/>
    <col min="11" max="11" width="21.85546875" bestFit="1" customWidth="1"/>
    <col min="12" max="12" width="11.5703125" style="6" bestFit="1" customWidth="1"/>
    <col min="13" max="13" width="7.140625" style="7" bestFit="1" customWidth="1"/>
    <col min="14" max="14" width="21.85546875" bestFit="1" customWidth="1"/>
    <col min="15" max="15" width="9.140625" style="6"/>
  </cols>
  <sheetData>
    <row r="1" spans="1:14" ht="15.75" x14ac:dyDescent="0.25">
      <c r="A1" s="3" t="s">
        <v>0</v>
      </c>
      <c r="F1" s="12" t="s">
        <v>1</v>
      </c>
      <c r="G1" s="13"/>
      <c r="H1" s="14"/>
      <c r="I1" s="12" t="s">
        <v>2</v>
      </c>
      <c r="J1" s="13"/>
      <c r="K1" s="14"/>
      <c r="L1" s="12" t="s">
        <v>3</v>
      </c>
      <c r="M1" s="13"/>
      <c r="N1" s="15"/>
    </row>
    <row r="2" spans="1:14" x14ac:dyDescent="0.25">
      <c r="F2" s="8" t="s">
        <v>13</v>
      </c>
      <c r="G2" s="9" t="s">
        <v>12</v>
      </c>
      <c r="H2" s="10" t="s">
        <v>11</v>
      </c>
      <c r="I2" s="8" t="s">
        <v>13</v>
      </c>
      <c r="J2" s="9" t="s">
        <v>12</v>
      </c>
      <c r="K2" s="10" t="s">
        <v>11</v>
      </c>
      <c r="L2" s="8" t="s">
        <v>13</v>
      </c>
      <c r="M2" s="9" t="s">
        <v>12</v>
      </c>
      <c r="N2" s="11" t="s">
        <v>11</v>
      </c>
    </row>
    <row r="3" spans="1:14" x14ac:dyDescent="0.25">
      <c r="A3" s="1"/>
      <c r="B3" s="1" t="s">
        <v>1</v>
      </c>
      <c r="C3" s="1" t="s">
        <v>2</v>
      </c>
      <c r="D3" s="1" t="s">
        <v>3</v>
      </c>
      <c r="F3" s="6">
        <v>100.062</v>
      </c>
      <c r="G3" s="7">
        <v>0</v>
      </c>
      <c r="H3">
        <v>-0.25569999999999998</v>
      </c>
      <c r="I3" s="6">
        <v>100.06100000000001</v>
      </c>
      <c r="J3" s="7">
        <v>0</v>
      </c>
      <c r="K3">
        <v>-0.20082</v>
      </c>
      <c r="L3" s="6">
        <v>100.063</v>
      </c>
      <c r="M3" s="7">
        <v>0</v>
      </c>
      <c r="N3">
        <v>-0.18176999999999999</v>
      </c>
    </row>
    <row r="4" spans="1:14" x14ac:dyDescent="0.25">
      <c r="A4" s="1" t="s">
        <v>4</v>
      </c>
      <c r="B4" s="2">
        <f>AVERAGE(435.1,429.3,434)</f>
        <v>432.8</v>
      </c>
      <c r="C4" s="2">
        <f>AVERAGE(482.6,476.4,472.1)</f>
        <v>477.0333333333333</v>
      </c>
      <c r="D4" s="2">
        <f>AVERAGE(469.8,493.5,502.3)</f>
        <v>488.5333333333333</v>
      </c>
      <c r="F4" s="6">
        <v>100.0633</v>
      </c>
      <c r="G4" s="7">
        <v>1.0002</v>
      </c>
      <c r="H4">
        <v>-0.25486999999999999</v>
      </c>
      <c r="I4" s="6">
        <v>100.06259</v>
      </c>
      <c r="J4" s="7">
        <v>1.0002</v>
      </c>
      <c r="K4">
        <v>-0.19982</v>
      </c>
      <c r="L4" s="6">
        <v>100.06511999999999</v>
      </c>
      <c r="M4" s="7">
        <v>1.0002</v>
      </c>
      <c r="N4">
        <v>-0.18074000000000001</v>
      </c>
    </row>
    <row r="5" spans="1:14" x14ac:dyDescent="0.25">
      <c r="A5" s="1" t="s">
        <v>5</v>
      </c>
      <c r="B5" s="2">
        <f>AVERAGE(16.2,17.3,16.5)</f>
        <v>16.666666666666668</v>
      </c>
      <c r="C5" s="2">
        <f>AVERAGE(11.6,12.3,13.1)</f>
        <v>12.333333333333334</v>
      </c>
      <c r="D5" s="2">
        <f>AVERAGE(10.6,10.6,10.4)</f>
        <v>10.533333333333333</v>
      </c>
      <c r="F5" s="6">
        <v>100.06335</v>
      </c>
      <c r="G5" s="7">
        <v>1.9998</v>
      </c>
      <c r="H5">
        <v>-0.25327</v>
      </c>
      <c r="I5" s="6">
        <v>100.06288000000001</v>
      </c>
      <c r="J5" s="7">
        <v>1.9998</v>
      </c>
      <c r="K5">
        <v>-0.19857</v>
      </c>
      <c r="L5" s="6">
        <v>100.06536</v>
      </c>
      <c r="M5" s="7">
        <v>1.9998</v>
      </c>
      <c r="N5">
        <v>-0.17946000000000001</v>
      </c>
    </row>
    <row r="6" spans="1:14" x14ac:dyDescent="0.25">
      <c r="A6" s="1" t="s">
        <v>6</v>
      </c>
      <c r="B6" s="2">
        <f>AVERAGE(5.8,5.9,5.8)</f>
        <v>5.833333333333333</v>
      </c>
      <c r="C6" s="2">
        <f>AVERAGE(9.9,9.3,9)</f>
        <v>9.4</v>
      </c>
      <c r="D6" s="2">
        <f>AVERAGE(7.5,7.9,8)</f>
        <v>7.8</v>
      </c>
      <c r="F6" s="6">
        <v>100.0633</v>
      </c>
      <c r="G6" s="7">
        <v>3</v>
      </c>
      <c r="H6">
        <v>-0.25203999999999999</v>
      </c>
      <c r="I6" s="6">
        <v>100.06336</v>
      </c>
      <c r="J6" s="7">
        <v>3</v>
      </c>
      <c r="K6">
        <v>-0.19736999999999999</v>
      </c>
      <c r="L6" s="6">
        <v>100.06524</v>
      </c>
      <c r="M6" s="7">
        <v>3</v>
      </c>
      <c r="N6">
        <v>-0.17817</v>
      </c>
    </row>
    <row r="7" spans="1:14" x14ac:dyDescent="0.25">
      <c r="A7" s="1" t="s">
        <v>7</v>
      </c>
      <c r="B7" s="2">
        <f>AVERAGE(31,34.6,34.1)</f>
        <v>33.233333333333327</v>
      </c>
      <c r="C7" s="2">
        <f>AVERAGE(17.8,20.2,21.4)</f>
        <v>19.8</v>
      </c>
      <c r="D7" s="2">
        <f>AVERAGE(18.4,18.2,17.1)</f>
        <v>17.899999999999999</v>
      </c>
      <c r="F7" s="6">
        <v>100.06282</v>
      </c>
      <c r="G7" s="7">
        <v>4.0001999999999995</v>
      </c>
      <c r="H7">
        <v>-0.25069999999999998</v>
      </c>
      <c r="I7" s="6">
        <v>100.06347</v>
      </c>
      <c r="J7" s="7">
        <v>4.0001999999999995</v>
      </c>
      <c r="K7">
        <v>-0.19636000000000001</v>
      </c>
      <c r="L7" s="6">
        <v>100.06541</v>
      </c>
      <c r="M7" s="7">
        <v>4.0001999999999995</v>
      </c>
      <c r="N7">
        <v>-0.17735000000000001</v>
      </c>
    </row>
    <row r="8" spans="1:14" x14ac:dyDescent="0.25">
      <c r="A8" s="1" t="s">
        <v>8</v>
      </c>
      <c r="B8" s="2">
        <f>AVERAGE(19,22.3,21.8)</f>
        <v>21.033333333333331</v>
      </c>
      <c r="C8" s="2">
        <f>AVERAGE(6.4,8.5,9.7)</f>
        <v>8.2000000000000011</v>
      </c>
      <c r="D8" s="2">
        <f>AVERAGE(8.7,7.9,7.4)</f>
        <v>8</v>
      </c>
      <c r="F8" s="6">
        <v>100.06724</v>
      </c>
      <c r="G8" s="7">
        <v>4.9998000000000005</v>
      </c>
      <c r="H8">
        <v>-0.24945999999999999</v>
      </c>
      <c r="I8" s="6">
        <v>100.07406</v>
      </c>
      <c r="J8" s="7">
        <v>4.9998000000000005</v>
      </c>
      <c r="K8">
        <v>-0.19549</v>
      </c>
      <c r="L8" s="6">
        <v>100.07877000000001</v>
      </c>
      <c r="M8" s="7">
        <v>4.9998000000000005</v>
      </c>
      <c r="N8">
        <v>-0.17598</v>
      </c>
    </row>
    <row r="9" spans="1:14" x14ac:dyDescent="0.25">
      <c r="A9" s="1" t="s">
        <v>9</v>
      </c>
      <c r="B9" s="2">
        <f>AVERAGE(23.41,19,19.71)</f>
        <v>20.706666666666667</v>
      </c>
      <c r="C9" s="2">
        <f>AVERAGE(66.28,53.89,47.87)</f>
        <v>56.013333333333328</v>
      </c>
      <c r="D9" s="2">
        <f>AVERAGE(50.55,60.52,64.47)</f>
        <v>58.513333333333328</v>
      </c>
      <c r="F9" s="6">
        <v>100.10617999999999</v>
      </c>
      <c r="G9" s="7">
        <v>6</v>
      </c>
      <c r="H9">
        <v>0.42431000000000002</v>
      </c>
      <c r="I9" s="6">
        <v>100.16406000000001</v>
      </c>
      <c r="J9" s="7">
        <v>6</v>
      </c>
      <c r="K9">
        <v>1.3231599999999999</v>
      </c>
      <c r="L9" s="6">
        <v>100.23771000000001</v>
      </c>
      <c r="M9" s="7">
        <v>6</v>
      </c>
      <c r="N9">
        <v>1.6347700000000001</v>
      </c>
    </row>
    <row r="10" spans="1:14" x14ac:dyDescent="0.25">
      <c r="A10" s="1" t="s">
        <v>10</v>
      </c>
      <c r="B10" s="2">
        <f>AVERAGE(60.1,74.3,71.5)</f>
        <v>68.63333333333334</v>
      </c>
      <c r="C10" s="2">
        <f>AVERAGE(31.4,28.7,32.1)</f>
        <v>30.733333333333331</v>
      </c>
      <c r="D10" s="2">
        <f>AVERAGE(33.4,27.4,27.1)</f>
        <v>29.3</v>
      </c>
      <c r="F10" s="6">
        <v>100.16665</v>
      </c>
      <c r="G10" s="7">
        <v>7.0001999999999995</v>
      </c>
      <c r="H10">
        <v>4.0725899999999999</v>
      </c>
      <c r="I10" s="6">
        <v>100.29347</v>
      </c>
      <c r="J10" s="7">
        <v>7.0001999999999995</v>
      </c>
      <c r="K10">
        <v>6.7481799999999996</v>
      </c>
      <c r="L10" s="6">
        <v>100.49</v>
      </c>
      <c r="M10" s="7">
        <v>7.0001999999999995</v>
      </c>
      <c r="N10">
        <v>8.8168199999999999</v>
      </c>
    </row>
    <row r="11" spans="1:14" x14ac:dyDescent="0.25">
      <c r="A11" s="1" t="s">
        <v>27</v>
      </c>
      <c r="F11" s="6">
        <v>100.20941000000001</v>
      </c>
      <c r="G11" s="7">
        <v>7.9998000000000005</v>
      </c>
      <c r="H11">
        <v>7.8350499999999998</v>
      </c>
      <c r="I11" s="6">
        <v>100.38094</v>
      </c>
      <c r="J11" s="7">
        <v>7.9998000000000005</v>
      </c>
      <c r="K11">
        <v>11.537470000000001</v>
      </c>
      <c r="L11" s="6">
        <v>100.66059</v>
      </c>
      <c r="M11" s="7">
        <v>7.9998000000000005</v>
      </c>
      <c r="N11">
        <v>15.730980000000001</v>
      </c>
    </row>
    <row r="12" spans="1:14" x14ac:dyDescent="0.25">
      <c r="F12" s="6">
        <v>100.23929</v>
      </c>
      <c r="G12" s="7">
        <v>9</v>
      </c>
      <c r="H12">
        <v>10.38927</v>
      </c>
      <c r="I12" s="6">
        <v>100.437</v>
      </c>
      <c r="J12" s="7">
        <v>9</v>
      </c>
      <c r="K12">
        <v>15.60056</v>
      </c>
      <c r="L12" s="6">
        <v>100.74377</v>
      </c>
      <c r="M12" s="7">
        <v>9</v>
      </c>
      <c r="N12">
        <v>31.109770000000001</v>
      </c>
    </row>
    <row r="13" spans="1:14" x14ac:dyDescent="0.25">
      <c r="F13" s="6">
        <v>100.26076999999999</v>
      </c>
      <c r="G13" s="7">
        <v>10.000200000000001</v>
      </c>
      <c r="H13">
        <v>12.01516</v>
      </c>
      <c r="I13" s="6">
        <v>100.46205999999999</v>
      </c>
      <c r="J13" s="7">
        <v>10.000200000000001</v>
      </c>
      <c r="K13">
        <v>20.86992</v>
      </c>
      <c r="L13" s="6">
        <v>100.79430000000001</v>
      </c>
      <c r="M13" s="7">
        <v>10.000200000000001</v>
      </c>
      <c r="N13">
        <v>56.069209999999998</v>
      </c>
    </row>
    <row r="14" spans="1:14" x14ac:dyDescent="0.25">
      <c r="F14" s="6">
        <v>100.27324</v>
      </c>
      <c r="G14" s="7">
        <v>10.9998</v>
      </c>
      <c r="H14">
        <v>13.27337</v>
      </c>
      <c r="I14" s="6">
        <v>100.45653</v>
      </c>
      <c r="J14" s="7">
        <v>10.9998</v>
      </c>
      <c r="K14">
        <v>38.674579999999999</v>
      </c>
      <c r="L14" s="6">
        <v>100.85917999999999</v>
      </c>
      <c r="M14" s="7">
        <v>10.9998</v>
      </c>
      <c r="N14">
        <v>59.623060000000002</v>
      </c>
    </row>
    <row r="15" spans="1:14" x14ac:dyDescent="0.25">
      <c r="F15" s="6">
        <v>100.27912000000001</v>
      </c>
      <c r="G15" s="7">
        <v>12</v>
      </c>
      <c r="H15">
        <v>14.46006</v>
      </c>
      <c r="I15" s="6">
        <v>100.46418</v>
      </c>
      <c r="J15" s="7">
        <v>12</v>
      </c>
      <c r="K15">
        <v>53.032620000000001</v>
      </c>
      <c r="L15" s="6">
        <v>100.91341</v>
      </c>
      <c r="M15" s="7">
        <v>12</v>
      </c>
      <c r="N15">
        <v>52.148879999999998</v>
      </c>
    </row>
    <row r="16" spans="1:14" x14ac:dyDescent="0.25">
      <c r="F16" s="6">
        <v>100.28059</v>
      </c>
      <c r="G16" s="7">
        <v>13.0002</v>
      </c>
      <c r="H16">
        <v>15.651120000000001</v>
      </c>
      <c r="I16" s="6">
        <v>100.49787999999999</v>
      </c>
      <c r="J16" s="7">
        <v>13.0002</v>
      </c>
      <c r="K16">
        <v>51.737099999999998</v>
      </c>
      <c r="L16" s="6">
        <v>100.94488</v>
      </c>
      <c r="M16" s="7">
        <v>13.0002</v>
      </c>
      <c r="N16">
        <v>43.499870000000001</v>
      </c>
    </row>
    <row r="17" spans="6:14" x14ac:dyDescent="0.25">
      <c r="F17" s="6">
        <v>100.28059</v>
      </c>
      <c r="G17" s="7">
        <v>13.9998</v>
      </c>
      <c r="H17">
        <v>16.813410000000001</v>
      </c>
      <c r="I17" s="6">
        <v>100.53524</v>
      </c>
      <c r="J17" s="7">
        <v>13.9998</v>
      </c>
      <c r="K17">
        <v>44.628839999999997</v>
      </c>
      <c r="L17" s="6">
        <v>100.95518</v>
      </c>
      <c r="M17" s="7">
        <v>13.9998</v>
      </c>
      <c r="N17">
        <v>35.946060000000003</v>
      </c>
    </row>
    <row r="18" spans="6:14" x14ac:dyDescent="0.25">
      <c r="F18" s="6">
        <v>100.28064999999999</v>
      </c>
      <c r="G18" s="7">
        <v>15</v>
      </c>
      <c r="H18">
        <v>17.853259999999999</v>
      </c>
      <c r="I18" s="6">
        <v>100.56323999999999</v>
      </c>
      <c r="J18" s="7">
        <v>15</v>
      </c>
      <c r="K18">
        <v>37.2423</v>
      </c>
      <c r="L18" s="6">
        <v>100.94799999999999</v>
      </c>
      <c r="M18" s="7">
        <v>15</v>
      </c>
      <c r="N18">
        <v>29.729340000000001</v>
      </c>
    </row>
    <row r="19" spans="6:14" x14ac:dyDescent="0.25">
      <c r="F19" s="6">
        <v>100.28023</v>
      </c>
      <c r="G19" s="7">
        <v>16.0002</v>
      </c>
      <c r="H19">
        <v>18.631029999999999</v>
      </c>
      <c r="I19" s="6">
        <v>100.58018</v>
      </c>
      <c r="J19" s="7">
        <v>16.0002</v>
      </c>
      <c r="K19">
        <v>30.858419999999999</v>
      </c>
      <c r="L19" s="6">
        <v>100.92753</v>
      </c>
      <c r="M19" s="7">
        <v>16.0002</v>
      </c>
      <c r="N19">
        <v>24.680260000000001</v>
      </c>
    </row>
    <row r="20" spans="6:14" x14ac:dyDescent="0.25">
      <c r="F20" s="6">
        <v>100.28100000000001</v>
      </c>
      <c r="G20" s="7">
        <v>16.9998</v>
      </c>
      <c r="H20">
        <v>19.013829999999999</v>
      </c>
      <c r="I20" s="6">
        <v>100.583</v>
      </c>
      <c r="J20" s="7">
        <v>16.9998</v>
      </c>
      <c r="K20">
        <v>25.592079999999999</v>
      </c>
      <c r="L20" s="6">
        <v>100.89865</v>
      </c>
      <c r="M20" s="7">
        <v>16.9998</v>
      </c>
      <c r="N20">
        <v>20.575369999999999</v>
      </c>
    </row>
    <row r="21" spans="6:14" x14ac:dyDescent="0.25">
      <c r="F21" s="6">
        <v>100.28376</v>
      </c>
      <c r="G21" s="7">
        <v>18</v>
      </c>
      <c r="H21">
        <v>18.929690000000001</v>
      </c>
      <c r="I21" s="6">
        <v>100.57288</v>
      </c>
      <c r="J21" s="7">
        <v>18</v>
      </c>
      <c r="K21">
        <v>21.29861</v>
      </c>
      <c r="L21" s="6">
        <v>100.86529</v>
      </c>
      <c r="M21" s="7">
        <v>18</v>
      </c>
      <c r="N21">
        <v>17.215409999999999</v>
      </c>
    </row>
    <row r="22" spans="6:14" x14ac:dyDescent="0.25">
      <c r="F22" s="6">
        <v>100.28688</v>
      </c>
      <c r="G22" s="7">
        <v>19.0002</v>
      </c>
      <c r="H22">
        <v>18.40249</v>
      </c>
      <c r="I22" s="6">
        <v>100.55423</v>
      </c>
      <c r="J22" s="7">
        <v>19.0002</v>
      </c>
      <c r="K22">
        <v>17.797789999999999</v>
      </c>
      <c r="L22" s="6">
        <v>100.831</v>
      </c>
      <c r="M22" s="7">
        <v>19.0002</v>
      </c>
      <c r="N22">
        <v>14.445729999999999</v>
      </c>
    </row>
    <row r="23" spans="6:14" x14ac:dyDescent="0.25">
      <c r="F23" s="6">
        <v>100.28830000000001</v>
      </c>
      <c r="G23" s="7">
        <v>19.9998</v>
      </c>
      <c r="H23">
        <v>17.526350000000001</v>
      </c>
      <c r="I23" s="6">
        <v>100.53059</v>
      </c>
      <c r="J23" s="7">
        <v>19.9998</v>
      </c>
      <c r="K23">
        <v>14.93121</v>
      </c>
      <c r="L23" s="6">
        <v>100.79835</v>
      </c>
      <c r="M23" s="7">
        <v>19.9998</v>
      </c>
      <c r="N23">
        <v>12.158580000000001</v>
      </c>
    </row>
    <row r="24" spans="6:14" x14ac:dyDescent="0.25">
      <c r="F24" s="6">
        <v>100.28865</v>
      </c>
      <c r="G24" s="7">
        <v>21</v>
      </c>
      <c r="H24">
        <v>16.421880000000002</v>
      </c>
      <c r="I24" s="6">
        <v>100.50594</v>
      </c>
      <c r="J24" s="7">
        <v>21</v>
      </c>
      <c r="K24">
        <v>12.570919999999999</v>
      </c>
      <c r="L24" s="6">
        <v>100.77006</v>
      </c>
      <c r="M24" s="7">
        <v>21</v>
      </c>
      <c r="N24">
        <v>10.261469999999999</v>
      </c>
    </row>
    <row r="25" spans="6:14" x14ac:dyDescent="0.25">
      <c r="F25" s="6">
        <v>100.28664999999999</v>
      </c>
      <c r="G25" s="7">
        <v>22.0002</v>
      </c>
      <c r="H25">
        <v>15.19994</v>
      </c>
      <c r="I25" s="6">
        <v>100.4817</v>
      </c>
      <c r="J25" s="7">
        <v>22.0002</v>
      </c>
      <c r="K25">
        <v>10.616289999999999</v>
      </c>
      <c r="L25" s="6">
        <v>100.74594</v>
      </c>
      <c r="M25" s="7">
        <v>22.0002</v>
      </c>
      <c r="N25">
        <v>8.6789000000000005</v>
      </c>
    </row>
    <row r="26" spans="6:14" x14ac:dyDescent="0.25">
      <c r="F26" s="6">
        <v>100.28335</v>
      </c>
      <c r="G26" s="7">
        <v>22.9998</v>
      </c>
      <c r="H26">
        <v>13.94717</v>
      </c>
      <c r="I26" s="6">
        <v>100.45882</v>
      </c>
      <c r="J26" s="7">
        <v>22.9998</v>
      </c>
      <c r="K26">
        <v>8.9901499999999999</v>
      </c>
      <c r="L26" s="6">
        <v>100.72517000000001</v>
      </c>
      <c r="M26" s="7">
        <v>22.9998</v>
      </c>
      <c r="N26">
        <v>7.3538199999999998</v>
      </c>
    </row>
    <row r="27" spans="6:14" x14ac:dyDescent="0.25">
      <c r="F27" s="6">
        <v>100.27753</v>
      </c>
      <c r="G27" s="7">
        <v>24</v>
      </c>
      <c r="H27">
        <v>12.722899999999999</v>
      </c>
      <c r="I27" s="6">
        <v>100.43917999999999</v>
      </c>
      <c r="J27" s="7">
        <v>24</v>
      </c>
      <c r="K27">
        <v>7.63042</v>
      </c>
      <c r="L27" s="6">
        <v>100.70747</v>
      </c>
      <c r="M27" s="7">
        <v>24</v>
      </c>
      <c r="N27">
        <v>6.2401</v>
      </c>
    </row>
    <row r="28" spans="6:14" x14ac:dyDescent="0.25">
      <c r="F28" s="6">
        <v>100.27224</v>
      </c>
      <c r="G28" s="7">
        <v>25.0002</v>
      </c>
      <c r="H28">
        <v>11.564030000000001</v>
      </c>
      <c r="I28" s="6">
        <v>100.42400000000001</v>
      </c>
      <c r="J28" s="7">
        <v>25.0002</v>
      </c>
      <c r="K28">
        <v>6.4885599999999997</v>
      </c>
      <c r="L28" s="6">
        <v>100.69271000000001</v>
      </c>
      <c r="M28" s="7">
        <v>25.0002</v>
      </c>
      <c r="N28">
        <v>5.3019800000000004</v>
      </c>
    </row>
    <row r="29" spans="6:14" x14ac:dyDescent="0.25">
      <c r="F29" s="6">
        <v>100.26640999999999</v>
      </c>
      <c r="G29" s="7">
        <v>25.9998</v>
      </c>
      <c r="H29">
        <v>10.48888</v>
      </c>
      <c r="I29" s="6">
        <v>100.41171</v>
      </c>
      <c r="J29" s="7">
        <v>25.9998</v>
      </c>
      <c r="K29">
        <v>5.52752</v>
      </c>
      <c r="L29" s="6">
        <v>100.68118</v>
      </c>
      <c r="M29" s="7">
        <v>25.9998</v>
      </c>
      <c r="N29">
        <v>4.5093899999999998</v>
      </c>
    </row>
    <row r="30" spans="6:14" x14ac:dyDescent="0.25">
      <c r="F30" s="6">
        <v>100.25994</v>
      </c>
      <c r="G30" s="7">
        <v>27</v>
      </c>
      <c r="H30">
        <v>9.50746</v>
      </c>
      <c r="I30" s="6">
        <v>100.40094000000001</v>
      </c>
      <c r="J30" s="7">
        <v>27</v>
      </c>
      <c r="K30">
        <v>4.7160399999999996</v>
      </c>
      <c r="L30" s="6">
        <v>100.6717</v>
      </c>
      <c r="M30" s="7">
        <v>27</v>
      </c>
      <c r="N30">
        <v>3.8387799999999999</v>
      </c>
    </row>
    <row r="31" spans="6:14" x14ac:dyDescent="0.25">
      <c r="F31" s="6">
        <v>100.25447</v>
      </c>
      <c r="G31" s="7">
        <v>28.0002</v>
      </c>
      <c r="H31">
        <v>8.6192499999999992</v>
      </c>
      <c r="I31" s="6">
        <v>100.39282</v>
      </c>
      <c r="J31" s="7">
        <v>28.0002</v>
      </c>
      <c r="K31">
        <v>4.0298100000000003</v>
      </c>
      <c r="L31" s="6">
        <v>100.66341</v>
      </c>
      <c r="M31" s="7">
        <v>28.0002</v>
      </c>
      <c r="N31">
        <v>3.2709000000000001</v>
      </c>
    </row>
    <row r="32" spans="6:14" x14ac:dyDescent="0.25">
      <c r="F32" s="6">
        <v>100.24888</v>
      </c>
      <c r="G32" s="7">
        <v>28.9998</v>
      </c>
      <c r="H32">
        <v>7.8213100000000004</v>
      </c>
      <c r="I32" s="6">
        <v>100.38594000000001</v>
      </c>
      <c r="J32" s="7">
        <v>28.9998</v>
      </c>
      <c r="K32">
        <v>3.4483799999999998</v>
      </c>
      <c r="L32" s="6">
        <v>100.65541</v>
      </c>
      <c r="M32" s="7">
        <v>28.9998</v>
      </c>
      <c r="N32">
        <v>2.7894800000000002</v>
      </c>
    </row>
    <row r="33" spans="6:14" x14ac:dyDescent="0.25">
      <c r="F33" s="6">
        <v>100.24281999999999</v>
      </c>
      <c r="G33" s="7">
        <v>30</v>
      </c>
      <c r="H33">
        <v>7.1075999999999997</v>
      </c>
      <c r="I33" s="6">
        <v>100.37988</v>
      </c>
      <c r="J33" s="7">
        <v>30</v>
      </c>
      <c r="K33">
        <v>2.9548700000000001</v>
      </c>
      <c r="L33" s="6">
        <v>100.64812000000001</v>
      </c>
      <c r="M33" s="7">
        <v>30</v>
      </c>
      <c r="N33">
        <v>2.3814000000000002</v>
      </c>
    </row>
    <row r="34" spans="6:14" x14ac:dyDescent="0.25">
      <c r="F34" s="6">
        <v>100.23806</v>
      </c>
      <c r="G34" s="7">
        <v>31.0002</v>
      </c>
      <c r="H34">
        <v>6.4711699999999999</v>
      </c>
      <c r="I34" s="6">
        <v>100.37447</v>
      </c>
      <c r="J34" s="7">
        <v>31.0002</v>
      </c>
      <c r="K34">
        <v>2.53586</v>
      </c>
      <c r="L34" s="6">
        <v>100.64223</v>
      </c>
      <c r="M34" s="7">
        <v>31.0002</v>
      </c>
      <c r="N34">
        <v>2.0347400000000002</v>
      </c>
    </row>
    <row r="35" spans="6:14" x14ac:dyDescent="0.25">
      <c r="F35" s="6">
        <v>100.23318</v>
      </c>
      <c r="G35" s="7">
        <v>31.999799999999997</v>
      </c>
      <c r="H35">
        <v>5.9043999999999999</v>
      </c>
      <c r="I35" s="6">
        <v>100.37130000000001</v>
      </c>
      <c r="J35" s="7">
        <v>31.999799999999997</v>
      </c>
      <c r="K35">
        <v>2.1798700000000002</v>
      </c>
      <c r="L35" s="6">
        <v>100.63482</v>
      </c>
      <c r="M35" s="7">
        <v>31.999799999999997</v>
      </c>
      <c r="N35">
        <v>1.7404900000000001</v>
      </c>
    </row>
    <row r="36" spans="6:14" x14ac:dyDescent="0.25">
      <c r="F36" s="6">
        <v>100.22888</v>
      </c>
      <c r="G36" s="7">
        <v>33</v>
      </c>
      <c r="H36">
        <v>5.3997900000000003</v>
      </c>
      <c r="I36" s="6">
        <v>100.36818</v>
      </c>
      <c r="J36" s="7">
        <v>33</v>
      </c>
      <c r="K36">
        <v>1.87676</v>
      </c>
      <c r="L36" s="6">
        <v>100.62806</v>
      </c>
      <c r="M36" s="7">
        <v>33</v>
      </c>
      <c r="N36">
        <v>1.4904500000000001</v>
      </c>
    </row>
    <row r="37" spans="6:14" x14ac:dyDescent="0.25">
      <c r="F37" s="6">
        <v>100.22476</v>
      </c>
      <c r="G37" s="7">
        <v>34.0002</v>
      </c>
      <c r="H37">
        <v>4.9509100000000004</v>
      </c>
      <c r="I37" s="6">
        <v>100.36329000000001</v>
      </c>
      <c r="J37" s="7">
        <v>34.0002</v>
      </c>
      <c r="K37">
        <v>1.6184000000000001</v>
      </c>
      <c r="L37" s="6">
        <v>100.62312</v>
      </c>
      <c r="M37" s="7">
        <v>34.0002</v>
      </c>
      <c r="N37">
        <v>1.2778</v>
      </c>
    </row>
    <row r="38" spans="6:14" x14ac:dyDescent="0.25">
      <c r="F38" s="6">
        <v>100.221</v>
      </c>
      <c r="G38" s="7">
        <v>34.9998</v>
      </c>
      <c r="H38">
        <v>4.5511999999999997</v>
      </c>
      <c r="I38" s="6">
        <v>100.35812</v>
      </c>
      <c r="J38" s="7">
        <v>34.9998</v>
      </c>
      <c r="K38">
        <v>1.3985099999999999</v>
      </c>
      <c r="L38" s="6">
        <v>100.61741000000001</v>
      </c>
      <c r="M38" s="7">
        <v>34.9998</v>
      </c>
      <c r="N38">
        <v>1.0970500000000001</v>
      </c>
    </row>
    <row r="39" spans="6:14" x14ac:dyDescent="0.25">
      <c r="F39" s="6">
        <v>100.21747000000001</v>
      </c>
      <c r="G39" s="7">
        <v>36</v>
      </c>
      <c r="H39">
        <v>4.1948999999999996</v>
      </c>
      <c r="I39" s="6">
        <v>100.35459</v>
      </c>
      <c r="J39" s="7">
        <v>36</v>
      </c>
      <c r="K39">
        <v>1.2107600000000001</v>
      </c>
      <c r="L39" s="6">
        <v>100.61176</v>
      </c>
      <c r="M39" s="7">
        <v>36</v>
      </c>
      <c r="N39">
        <v>0.94325000000000003</v>
      </c>
    </row>
    <row r="40" spans="6:14" x14ac:dyDescent="0.25">
      <c r="F40" s="6">
        <v>100.21494</v>
      </c>
      <c r="G40" s="7">
        <v>37.000200000000007</v>
      </c>
      <c r="H40">
        <v>3.8762799999999999</v>
      </c>
      <c r="I40" s="6">
        <v>100.35147000000001</v>
      </c>
      <c r="J40" s="7">
        <v>37.000200000000007</v>
      </c>
      <c r="K40">
        <v>1.05063</v>
      </c>
      <c r="L40" s="6">
        <v>100.60659</v>
      </c>
      <c r="M40" s="7">
        <v>37.000200000000007</v>
      </c>
      <c r="N40">
        <v>0.81233999999999995</v>
      </c>
    </row>
    <row r="41" spans="6:14" x14ac:dyDescent="0.25">
      <c r="F41" s="6">
        <v>100.21235</v>
      </c>
      <c r="G41" s="7">
        <v>37.999799999999993</v>
      </c>
      <c r="H41">
        <v>3.5916899999999998</v>
      </c>
      <c r="I41" s="6">
        <v>100.34847000000001</v>
      </c>
      <c r="J41" s="7">
        <v>37.999799999999993</v>
      </c>
      <c r="K41">
        <v>0.91371000000000002</v>
      </c>
      <c r="L41" s="6">
        <v>100.60241000000001</v>
      </c>
      <c r="M41" s="7">
        <v>37.999799999999993</v>
      </c>
      <c r="N41">
        <v>0.70074000000000003</v>
      </c>
    </row>
    <row r="42" spans="6:14" x14ac:dyDescent="0.25">
      <c r="F42" s="6">
        <v>100.21</v>
      </c>
      <c r="G42" s="7">
        <v>39</v>
      </c>
      <c r="H42">
        <v>3.33616</v>
      </c>
      <c r="I42" s="6">
        <v>100.34553</v>
      </c>
      <c r="J42" s="7">
        <v>39</v>
      </c>
      <c r="K42">
        <v>0.79674999999999996</v>
      </c>
      <c r="L42" s="6">
        <v>100.59788</v>
      </c>
      <c r="M42" s="7">
        <v>39</v>
      </c>
      <c r="N42">
        <v>0.60580999999999996</v>
      </c>
    </row>
    <row r="43" spans="6:14" x14ac:dyDescent="0.25">
      <c r="F43" s="6">
        <v>100.20765</v>
      </c>
      <c r="G43" s="7">
        <v>40.0002</v>
      </c>
      <c r="H43">
        <v>3.1065</v>
      </c>
      <c r="I43" s="6">
        <v>100.34271</v>
      </c>
      <c r="J43" s="7">
        <v>40.0002</v>
      </c>
      <c r="K43">
        <v>0.69601000000000002</v>
      </c>
      <c r="L43" s="6">
        <v>100.59335</v>
      </c>
      <c r="M43" s="7">
        <v>40.0002</v>
      </c>
      <c r="N43">
        <v>0.52464</v>
      </c>
    </row>
    <row r="44" spans="6:14" x14ac:dyDescent="0.25">
      <c r="F44" s="6">
        <v>100.20483</v>
      </c>
      <c r="G44" s="7">
        <v>40.9998</v>
      </c>
      <c r="H44">
        <v>2.8995899999999999</v>
      </c>
      <c r="I44" s="6">
        <v>100.34081999999999</v>
      </c>
      <c r="J44" s="7">
        <v>40.9998</v>
      </c>
      <c r="K44">
        <v>0.61033000000000004</v>
      </c>
      <c r="L44" s="6">
        <v>100.58888</v>
      </c>
      <c r="M44" s="7">
        <v>40.9998</v>
      </c>
      <c r="N44">
        <v>0.45530999999999999</v>
      </c>
    </row>
    <row r="45" spans="6:14" x14ac:dyDescent="0.25">
      <c r="F45" s="6">
        <v>100.20287999999999</v>
      </c>
      <c r="G45" s="7">
        <v>42</v>
      </c>
      <c r="H45">
        <v>2.7123699999999999</v>
      </c>
      <c r="I45" s="6">
        <v>100.33882</v>
      </c>
      <c r="J45" s="7">
        <v>42</v>
      </c>
      <c r="K45">
        <v>0.53620999999999996</v>
      </c>
      <c r="L45" s="6">
        <v>100.58459000000001</v>
      </c>
      <c r="M45" s="7">
        <v>42</v>
      </c>
      <c r="N45">
        <v>0.39639000000000002</v>
      </c>
    </row>
    <row r="46" spans="6:14" x14ac:dyDescent="0.25">
      <c r="F46" s="6">
        <v>100.20081999999999</v>
      </c>
      <c r="G46" s="7">
        <v>43.0002</v>
      </c>
      <c r="H46">
        <v>2.5425499999999999</v>
      </c>
      <c r="I46" s="6">
        <v>100.33687999999999</v>
      </c>
      <c r="J46" s="7">
        <v>43.0002</v>
      </c>
      <c r="K46">
        <v>0.47264</v>
      </c>
      <c r="L46" s="6">
        <v>100.58159000000001</v>
      </c>
      <c r="M46" s="7">
        <v>43.0002</v>
      </c>
      <c r="N46">
        <v>0.34588999999999998</v>
      </c>
    </row>
    <row r="47" spans="6:14" x14ac:dyDescent="0.25">
      <c r="F47" s="6">
        <v>100.19935</v>
      </c>
      <c r="G47" s="7">
        <v>43.9998</v>
      </c>
      <c r="H47">
        <v>2.3882500000000002</v>
      </c>
      <c r="I47" s="6">
        <v>100.33447</v>
      </c>
      <c r="J47" s="7">
        <v>43.9998</v>
      </c>
      <c r="K47">
        <v>0.41792000000000001</v>
      </c>
      <c r="L47" s="6">
        <v>100.57747000000001</v>
      </c>
      <c r="M47" s="7">
        <v>43.9998</v>
      </c>
      <c r="N47">
        <v>0.30248999999999998</v>
      </c>
    </row>
    <row r="48" spans="6:14" x14ac:dyDescent="0.25">
      <c r="F48" s="6">
        <v>100.19753</v>
      </c>
      <c r="G48" s="7">
        <v>45</v>
      </c>
      <c r="H48">
        <v>2.24729</v>
      </c>
      <c r="I48" s="6">
        <v>100.33181999999999</v>
      </c>
      <c r="J48" s="7">
        <v>45</v>
      </c>
      <c r="K48">
        <v>0.37047000000000002</v>
      </c>
      <c r="L48" s="6">
        <v>100.57253</v>
      </c>
      <c r="M48" s="7">
        <v>45</v>
      </c>
      <c r="N48">
        <v>0.26584000000000002</v>
      </c>
    </row>
    <row r="49" spans="6:14" x14ac:dyDescent="0.25">
      <c r="F49" s="6">
        <v>100.19593999999999</v>
      </c>
      <c r="G49" s="7">
        <v>46.0002</v>
      </c>
      <c r="H49">
        <v>2.11815</v>
      </c>
      <c r="I49" s="6">
        <v>100.32947</v>
      </c>
      <c r="J49" s="7">
        <v>46.0002</v>
      </c>
      <c r="K49">
        <v>0.32980999999999999</v>
      </c>
      <c r="L49" s="6">
        <v>100.56712</v>
      </c>
      <c r="M49" s="7">
        <v>46.0002</v>
      </c>
      <c r="N49">
        <v>0.23388999999999999</v>
      </c>
    </row>
    <row r="50" spans="6:14" x14ac:dyDescent="0.25">
      <c r="F50" s="6">
        <v>100.19418</v>
      </c>
      <c r="G50" s="7">
        <v>46.9998</v>
      </c>
      <c r="H50">
        <v>1.99942</v>
      </c>
      <c r="I50" s="6">
        <v>100.32741</v>
      </c>
      <c r="J50" s="7">
        <v>46.9998</v>
      </c>
      <c r="K50">
        <v>0.29446</v>
      </c>
      <c r="L50" s="6">
        <v>100.56259</v>
      </c>
      <c r="M50" s="7">
        <v>46.9998</v>
      </c>
      <c r="N50">
        <v>0.20684</v>
      </c>
    </row>
    <row r="51" spans="6:14" x14ac:dyDescent="0.25">
      <c r="F51" s="6">
        <v>100.19465</v>
      </c>
      <c r="G51" s="7">
        <v>48</v>
      </c>
      <c r="H51">
        <v>1.8899300000000001</v>
      </c>
      <c r="I51" s="6">
        <v>100.32594</v>
      </c>
      <c r="J51" s="7">
        <v>48</v>
      </c>
      <c r="K51">
        <v>0.26367000000000002</v>
      </c>
      <c r="L51" s="6">
        <v>100.56</v>
      </c>
      <c r="M51" s="7">
        <v>48</v>
      </c>
      <c r="N51">
        <v>0.1835</v>
      </c>
    </row>
    <row r="52" spans="6:14" x14ac:dyDescent="0.25">
      <c r="F52" s="6">
        <v>100.194</v>
      </c>
      <c r="G52" s="7">
        <v>49.0002</v>
      </c>
      <c r="H52">
        <v>1.78888</v>
      </c>
      <c r="I52" s="6">
        <v>100.32323</v>
      </c>
      <c r="J52" s="7">
        <v>49.0002</v>
      </c>
      <c r="K52">
        <v>0.23719000000000001</v>
      </c>
      <c r="L52" s="6">
        <v>100.55676</v>
      </c>
      <c r="M52" s="7">
        <v>49.0002</v>
      </c>
      <c r="N52">
        <v>0.16322</v>
      </c>
    </row>
    <row r="53" spans="6:14" x14ac:dyDescent="0.25">
      <c r="F53" s="6">
        <v>100.19135</v>
      </c>
      <c r="G53" s="7">
        <v>50.000399999999999</v>
      </c>
      <c r="H53">
        <v>1.6954499999999999</v>
      </c>
      <c r="I53" s="6">
        <v>100.32076000000001</v>
      </c>
      <c r="J53" s="7">
        <v>50.000399999999999</v>
      </c>
      <c r="K53">
        <v>0.21373</v>
      </c>
      <c r="L53" s="6">
        <v>100.55306</v>
      </c>
      <c r="M53" s="7">
        <v>50.000399999999999</v>
      </c>
      <c r="N53">
        <v>0.14601</v>
      </c>
    </row>
    <row r="54" spans="6:14" x14ac:dyDescent="0.25">
      <c r="F54" s="6">
        <v>100.18906</v>
      </c>
      <c r="G54" s="7">
        <v>51</v>
      </c>
      <c r="H54">
        <v>1.6082399999999999</v>
      </c>
      <c r="I54" s="6">
        <v>100.31912</v>
      </c>
      <c r="J54" s="7">
        <v>51</v>
      </c>
      <c r="K54">
        <v>0.19350000000000001</v>
      </c>
      <c r="L54" s="6">
        <v>100.55012000000001</v>
      </c>
      <c r="M54" s="7">
        <v>51</v>
      </c>
      <c r="N54">
        <v>0.13089999999999999</v>
      </c>
    </row>
    <row r="55" spans="6:14" x14ac:dyDescent="0.25">
      <c r="F55" s="6">
        <v>100.18747</v>
      </c>
      <c r="G55" s="7">
        <v>52.000200000000007</v>
      </c>
      <c r="H55">
        <v>1.5275399999999999</v>
      </c>
      <c r="I55" s="6">
        <v>100.31724</v>
      </c>
      <c r="J55" s="7">
        <v>52.000200000000007</v>
      </c>
      <c r="K55">
        <v>0.17565</v>
      </c>
      <c r="L55" s="6">
        <v>100.54647</v>
      </c>
      <c r="M55" s="7">
        <v>52.000200000000007</v>
      </c>
      <c r="N55">
        <v>0.11788999999999999</v>
      </c>
    </row>
    <row r="56" spans="6:14" x14ac:dyDescent="0.25">
      <c r="F56" s="6">
        <v>100.18664</v>
      </c>
      <c r="G56" s="7">
        <v>53.000399999999999</v>
      </c>
      <c r="H56">
        <v>1.4520599999999999</v>
      </c>
      <c r="I56" s="6">
        <v>100.31588000000001</v>
      </c>
      <c r="J56" s="7">
        <v>53.000399999999999</v>
      </c>
      <c r="K56">
        <v>0.16019</v>
      </c>
      <c r="L56" s="6">
        <v>100.54206000000001</v>
      </c>
      <c r="M56" s="7">
        <v>53.000399999999999</v>
      </c>
      <c r="N56">
        <v>0.10656</v>
      </c>
    </row>
    <row r="57" spans="6:14" x14ac:dyDescent="0.25">
      <c r="F57" s="6">
        <v>100.1857</v>
      </c>
      <c r="G57" s="7">
        <v>54</v>
      </c>
      <c r="H57">
        <v>1.3819300000000001</v>
      </c>
      <c r="I57" s="6">
        <v>100.31459</v>
      </c>
      <c r="J57" s="7">
        <v>54</v>
      </c>
      <c r="K57">
        <v>0.14657999999999999</v>
      </c>
      <c r="L57" s="6">
        <v>100.53788</v>
      </c>
      <c r="M57" s="7">
        <v>54</v>
      </c>
      <c r="N57" s="4">
        <v>9.6822199999999997E-2</v>
      </c>
    </row>
    <row r="58" spans="6:14" x14ac:dyDescent="0.25">
      <c r="F58" s="6">
        <v>100.18488000000001</v>
      </c>
      <c r="G58" s="7">
        <v>55.0002</v>
      </c>
      <c r="H58">
        <v>1.3158099999999999</v>
      </c>
      <c r="I58" s="6">
        <v>100.31194000000001</v>
      </c>
      <c r="J58" s="7">
        <v>55.0002</v>
      </c>
      <c r="K58">
        <v>0.13433999999999999</v>
      </c>
      <c r="L58" s="6">
        <v>100.53465</v>
      </c>
      <c r="M58" s="7">
        <v>55.0002</v>
      </c>
      <c r="N58" s="4">
        <v>8.8371599999999995E-2</v>
      </c>
    </row>
    <row r="59" spans="6:14" x14ac:dyDescent="0.25">
      <c r="F59" s="6">
        <v>100.18359</v>
      </c>
      <c r="G59" s="7">
        <v>56.000399999999999</v>
      </c>
      <c r="H59">
        <v>1.2538</v>
      </c>
      <c r="I59" s="6">
        <v>100.30988000000001</v>
      </c>
      <c r="J59" s="7">
        <v>56.000399999999999</v>
      </c>
      <c r="K59">
        <v>0.12368999999999999</v>
      </c>
      <c r="L59" s="6">
        <v>100.53117</v>
      </c>
      <c r="M59" s="7">
        <v>56.000399999999999</v>
      </c>
      <c r="N59" s="4">
        <v>8.0947420000000006E-2</v>
      </c>
    </row>
    <row r="60" spans="6:14" x14ac:dyDescent="0.25">
      <c r="F60" s="6">
        <v>100.18188000000001</v>
      </c>
      <c r="G60" s="7">
        <v>57</v>
      </c>
      <c r="H60">
        <v>1.19581</v>
      </c>
      <c r="I60" s="6">
        <v>100.30829</v>
      </c>
      <c r="J60" s="7">
        <v>57</v>
      </c>
      <c r="K60">
        <v>0.11409999999999999</v>
      </c>
      <c r="L60" s="6">
        <v>100.52753</v>
      </c>
      <c r="M60" s="7">
        <v>57</v>
      </c>
      <c r="N60" s="4">
        <v>7.4609309999999998E-2</v>
      </c>
    </row>
    <row r="61" spans="6:14" x14ac:dyDescent="0.25">
      <c r="F61" s="6">
        <v>100.18082</v>
      </c>
      <c r="G61" s="7">
        <v>58.0002</v>
      </c>
      <c r="H61">
        <v>1.14133</v>
      </c>
      <c r="I61" s="6">
        <v>100.30694</v>
      </c>
      <c r="J61" s="7">
        <v>58.0002</v>
      </c>
      <c r="K61">
        <v>0.10561</v>
      </c>
      <c r="L61" s="6">
        <v>100.52418</v>
      </c>
      <c r="M61" s="7">
        <v>58.0002</v>
      </c>
      <c r="N61" s="4">
        <v>6.8883230000000004E-2</v>
      </c>
    </row>
    <row r="62" spans="6:14" x14ac:dyDescent="0.25">
      <c r="F62" s="6">
        <v>100.17965</v>
      </c>
      <c r="G62" s="7">
        <v>59.000399999999999</v>
      </c>
      <c r="H62">
        <v>1.08995</v>
      </c>
      <c r="I62" s="6">
        <v>100.30517999999999</v>
      </c>
      <c r="J62" s="7">
        <v>59.000399999999999</v>
      </c>
      <c r="K62" s="4">
        <v>9.7916729999999993E-2</v>
      </c>
      <c r="L62" s="6">
        <v>100.52135</v>
      </c>
      <c r="M62" s="7">
        <v>59.000399999999999</v>
      </c>
      <c r="N62" s="4">
        <v>6.3868010000000003E-2</v>
      </c>
    </row>
    <row r="63" spans="6:14" x14ac:dyDescent="0.25">
      <c r="F63" s="6">
        <v>100.17882</v>
      </c>
      <c r="G63" s="7">
        <v>60</v>
      </c>
      <c r="H63">
        <v>1.04236</v>
      </c>
      <c r="I63" s="6">
        <v>100.30371</v>
      </c>
      <c r="J63" s="7">
        <v>60</v>
      </c>
      <c r="K63" s="4">
        <v>9.1069399999999995E-2</v>
      </c>
      <c r="L63" s="6">
        <v>100.51876</v>
      </c>
      <c r="M63" s="7">
        <v>60</v>
      </c>
      <c r="N63" s="4">
        <v>5.9622920000000003E-2</v>
      </c>
    </row>
    <row r="64" spans="6:14" x14ac:dyDescent="0.25">
      <c r="F64" s="6">
        <v>100.17788</v>
      </c>
      <c r="G64" s="7">
        <v>61.0002</v>
      </c>
      <c r="H64">
        <v>0.99680999999999997</v>
      </c>
      <c r="I64" s="6">
        <v>100.30218000000001</v>
      </c>
      <c r="J64" s="7">
        <v>61.0002</v>
      </c>
      <c r="K64" s="4">
        <v>8.4768860000000001E-2</v>
      </c>
      <c r="L64" s="6">
        <v>100.51528999999999</v>
      </c>
      <c r="M64" s="7">
        <v>61.0002</v>
      </c>
      <c r="N64" s="4">
        <v>5.587131E-2</v>
      </c>
    </row>
    <row r="65" spans="6:14" x14ac:dyDescent="0.25">
      <c r="F65" s="6">
        <v>100.17653</v>
      </c>
      <c r="G65" s="7">
        <v>62.000399999999999</v>
      </c>
      <c r="H65">
        <v>0.95431999999999995</v>
      </c>
      <c r="I65" s="6">
        <v>100.29918000000001</v>
      </c>
      <c r="J65" s="7">
        <v>62.000399999999999</v>
      </c>
      <c r="K65" s="4">
        <v>7.9319089999999995E-2</v>
      </c>
      <c r="L65" s="6">
        <v>100.51165</v>
      </c>
      <c r="M65" s="7">
        <v>62.000399999999999</v>
      </c>
      <c r="N65" s="4">
        <v>5.2317080000000002E-2</v>
      </c>
    </row>
    <row r="66" spans="6:14" x14ac:dyDescent="0.25">
      <c r="F66" s="6">
        <v>100.17565</v>
      </c>
      <c r="G66" s="7">
        <v>63</v>
      </c>
      <c r="H66">
        <v>0.91422000000000003</v>
      </c>
      <c r="I66" s="6">
        <v>100.29776</v>
      </c>
      <c r="J66" s="7">
        <v>63</v>
      </c>
      <c r="K66" s="4">
        <v>7.4700459999999996E-2</v>
      </c>
      <c r="L66" s="6">
        <v>100.50694</v>
      </c>
      <c r="M66" s="7">
        <v>63</v>
      </c>
      <c r="N66" s="4">
        <v>4.9236719999999998E-2</v>
      </c>
    </row>
    <row r="67" spans="6:14" x14ac:dyDescent="0.25">
      <c r="F67" s="6">
        <v>100.17512000000001</v>
      </c>
      <c r="G67" s="7">
        <v>64.000200000000007</v>
      </c>
      <c r="H67">
        <v>0.87619000000000002</v>
      </c>
      <c r="I67" s="6">
        <v>100.29682</v>
      </c>
      <c r="J67" s="7">
        <v>64.000200000000007</v>
      </c>
      <c r="K67" s="4">
        <v>7.0081580000000004E-2</v>
      </c>
      <c r="L67" s="6">
        <v>100.50288</v>
      </c>
      <c r="M67" s="7">
        <v>64.000200000000007</v>
      </c>
      <c r="N67" s="4">
        <v>4.6413160000000002E-2</v>
      </c>
    </row>
    <row r="68" spans="6:14" x14ac:dyDescent="0.25">
      <c r="F68" s="6">
        <v>100.17353</v>
      </c>
      <c r="G68" s="7">
        <v>65.000399999999999</v>
      </c>
      <c r="H68">
        <v>0.84033999999999998</v>
      </c>
      <c r="I68" s="6">
        <v>100.29452999999999</v>
      </c>
      <c r="J68" s="7">
        <v>65.000399999999999</v>
      </c>
      <c r="K68" s="4">
        <v>6.6029679999999993E-2</v>
      </c>
      <c r="L68" s="6">
        <v>100.49935000000001</v>
      </c>
      <c r="M68" s="7">
        <v>65.000399999999999</v>
      </c>
      <c r="N68" s="4">
        <v>4.432005E-2</v>
      </c>
    </row>
    <row r="69" spans="6:14" x14ac:dyDescent="0.25">
      <c r="F69" s="6">
        <v>100.17194000000001</v>
      </c>
      <c r="G69" s="7">
        <v>66</v>
      </c>
      <c r="H69">
        <v>0.80632999999999999</v>
      </c>
      <c r="I69" s="6">
        <v>100.29246999999999</v>
      </c>
      <c r="J69" s="7">
        <v>66</v>
      </c>
      <c r="K69" s="4">
        <v>6.1977909999999997E-2</v>
      </c>
      <c r="L69" s="6">
        <v>100.49618</v>
      </c>
      <c r="M69" s="7">
        <v>66</v>
      </c>
      <c r="N69" s="4">
        <v>4.2029480000000001E-2</v>
      </c>
    </row>
    <row r="70" spans="6:14" x14ac:dyDescent="0.25">
      <c r="F70" s="6">
        <v>100.17012</v>
      </c>
      <c r="G70" s="7">
        <v>67.000200000000007</v>
      </c>
      <c r="H70">
        <v>0.77444999999999997</v>
      </c>
      <c r="I70" s="6">
        <v>100.29082</v>
      </c>
      <c r="J70" s="7">
        <v>67.000200000000007</v>
      </c>
      <c r="K70" s="4">
        <v>5.8534120000000002E-2</v>
      </c>
      <c r="L70" s="6">
        <v>100.49335000000001</v>
      </c>
      <c r="M70" s="7">
        <v>67.000200000000007</v>
      </c>
      <c r="N70" s="4">
        <v>4.0074819999999997E-2</v>
      </c>
    </row>
    <row r="71" spans="6:14" x14ac:dyDescent="0.25">
      <c r="F71" s="6">
        <v>100.16812</v>
      </c>
      <c r="G71" s="7">
        <v>68.000399999999999</v>
      </c>
      <c r="H71">
        <v>0.74421999999999999</v>
      </c>
      <c r="I71" s="6">
        <v>100.28870999999999</v>
      </c>
      <c r="J71" s="7">
        <v>68.000399999999999</v>
      </c>
      <c r="K71" s="4">
        <v>5.5373520000000002E-2</v>
      </c>
      <c r="L71" s="6">
        <v>100.49029</v>
      </c>
      <c r="M71" s="7">
        <v>68.000399999999999</v>
      </c>
      <c r="N71" s="4">
        <v>3.810032E-2</v>
      </c>
    </row>
    <row r="72" spans="6:14" x14ac:dyDescent="0.25">
      <c r="F72" s="6">
        <v>100.16723</v>
      </c>
      <c r="G72" s="7">
        <v>69</v>
      </c>
      <c r="H72">
        <v>0.71557999999999999</v>
      </c>
      <c r="I72" s="6">
        <v>100.28594</v>
      </c>
      <c r="J72" s="7">
        <v>69</v>
      </c>
      <c r="K72" s="4">
        <v>5.2071350000000002E-2</v>
      </c>
      <c r="L72" s="6">
        <v>100.48806</v>
      </c>
      <c r="M72" s="7">
        <v>69</v>
      </c>
      <c r="N72" s="4">
        <v>3.6244209999999999E-2</v>
      </c>
    </row>
    <row r="73" spans="6:14" x14ac:dyDescent="0.25">
      <c r="F73" s="6">
        <v>100.16682</v>
      </c>
      <c r="G73" s="7">
        <v>70.000200000000007</v>
      </c>
      <c r="H73">
        <v>0.68854000000000004</v>
      </c>
      <c r="I73" s="6">
        <v>100.28422999999999</v>
      </c>
      <c r="J73" s="7">
        <v>70.000200000000007</v>
      </c>
      <c r="K73" s="4">
        <v>4.9235359999999999E-2</v>
      </c>
      <c r="L73" s="6">
        <v>100.48553</v>
      </c>
      <c r="M73" s="7">
        <v>70.000200000000007</v>
      </c>
      <c r="N73" s="4">
        <v>3.4506620000000002E-2</v>
      </c>
    </row>
    <row r="74" spans="6:14" x14ac:dyDescent="0.25">
      <c r="F74" s="6">
        <v>100.16612000000001</v>
      </c>
      <c r="G74" s="7">
        <v>71.000399999999999</v>
      </c>
      <c r="H74">
        <v>0.66285000000000005</v>
      </c>
      <c r="I74" s="6">
        <v>100.28294</v>
      </c>
      <c r="J74" s="7">
        <v>71.000399999999999</v>
      </c>
      <c r="K74" s="4">
        <v>4.6601690000000001E-2</v>
      </c>
      <c r="L74" s="6">
        <v>100.48224</v>
      </c>
      <c r="M74" s="7">
        <v>71.000399999999999</v>
      </c>
      <c r="N74" s="4">
        <v>3.2808549999999999E-2</v>
      </c>
    </row>
    <row r="75" spans="6:14" x14ac:dyDescent="0.25">
      <c r="F75" s="6">
        <v>100.16540999999999</v>
      </c>
      <c r="G75" s="7">
        <v>72</v>
      </c>
      <c r="H75">
        <v>0.63846999999999998</v>
      </c>
      <c r="I75" s="6">
        <v>100.28182</v>
      </c>
      <c r="J75" s="7">
        <v>72</v>
      </c>
      <c r="K75" s="4">
        <v>4.4191090000000002E-2</v>
      </c>
      <c r="L75" s="6">
        <v>100.47923</v>
      </c>
      <c r="M75" s="7">
        <v>72</v>
      </c>
      <c r="N75" s="4">
        <v>3.1268400000000002E-2</v>
      </c>
    </row>
    <row r="76" spans="6:14" x14ac:dyDescent="0.25">
      <c r="F76" s="6">
        <v>100.16518000000001</v>
      </c>
      <c r="G76" s="7">
        <v>73.000199999999992</v>
      </c>
      <c r="H76">
        <v>0.61521999999999999</v>
      </c>
      <c r="I76" s="6">
        <v>100.28059</v>
      </c>
      <c r="J76" s="7">
        <v>73.000199999999992</v>
      </c>
      <c r="K76" s="4">
        <v>4.1861259999999997E-2</v>
      </c>
      <c r="L76" s="6">
        <v>100.47547</v>
      </c>
      <c r="M76" s="7">
        <v>73.000199999999992</v>
      </c>
      <c r="N76" s="4">
        <v>3.0103399999999999E-2</v>
      </c>
    </row>
    <row r="77" spans="6:14" x14ac:dyDescent="0.25">
      <c r="F77" s="6">
        <v>100.16394</v>
      </c>
      <c r="G77" s="7">
        <v>74.000400000000013</v>
      </c>
      <c r="H77">
        <v>0.59355000000000002</v>
      </c>
      <c r="I77" s="6">
        <v>100.27906</v>
      </c>
      <c r="J77" s="7">
        <v>74.000400000000013</v>
      </c>
      <c r="K77" s="4">
        <v>3.971388E-2</v>
      </c>
      <c r="L77" s="6">
        <v>100.47176</v>
      </c>
      <c r="M77" s="7">
        <v>74.000400000000013</v>
      </c>
      <c r="N77" s="4">
        <v>2.887897E-2</v>
      </c>
    </row>
    <row r="78" spans="6:14" x14ac:dyDescent="0.25">
      <c r="F78" s="6">
        <v>100.16247</v>
      </c>
      <c r="G78" s="7">
        <v>75</v>
      </c>
      <c r="H78">
        <v>0.57267999999999997</v>
      </c>
      <c r="I78" s="6">
        <v>100.27764999999999</v>
      </c>
      <c r="J78" s="7">
        <v>75</v>
      </c>
      <c r="K78" s="4">
        <v>3.7627300000000002E-2</v>
      </c>
      <c r="L78" s="6">
        <v>100.46853</v>
      </c>
      <c r="M78" s="7">
        <v>75</v>
      </c>
      <c r="N78" s="4">
        <v>2.7871900000000002E-2</v>
      </c>
    </row>
    <row r="79" spans="6:14" x14ac:dyDescent="0.25">
      <c r="F79" s="6">
        <v>100.16212</v>
      </c>
      <c r="G79" s="7">
        <v>76.000199999999992</v>
      </c>
      <c r="H79">
        <v>0.55284</v>
      </c>
      <c r="I79" s="6">
        <v>100.27553</v>
      </c>
      <c r="J79" s="7">
        <v>76.000199999999992</v>
      </c>
      <c r="K79" s="4">
        <v>3.5641859999999997E-2</v>
      </c>
      <c r="L79" s="6">
        <v>100.46476</v>
      </c>
      <c r="M79" s="7">
        <v>76.000199999999992</v>
      </c>
      <c r="N79" s="4">
        <v>2.7022790000000001E-2</v>
      </c>
    </row>
    <row r="80" spans="6:14" x14ac:dyDescent="0.25">
      <c r="F80" s="6">
        <v>100.16182999999999</v>
      </c>
      <c r="G80" s="7">
        <v>77.000399999999999</v>
      </c>
      <c r="H80">
        <v>0.53403</v>
      </c>
      <c r="I80" s="6">
        <v>100.27359</v>
      </c>
      <c r="J80" s="7">
        <v>77.000399999999999</v>
      </c>
      <c r="K80" s="4">
        <v>3.385908E-2</v>
      </c>
      <c r="L80" s="6">
        <v>100.46111999999999</v>
      </c>
      <c r="M80" s="7">
        <v>77.000399999999999</v>
      </c>
      <c r="N80" s="4">
        <v>2.5916990000000001E-2</v>
      </c>
    </row>
    <row r="81" spans="6:14" x14ac:dyDescent="0.25">
      <c r="F81" s="6">
        <v>100.16052999999999</v>
      </c>
      <c r="G81" s="7">
        <v>78</v>
      </c>
      <c r="H81">
        <v>0.51610999999999996</v>
      </c>
      <c r="I81" s="6">
        <v>100.27318</v>
      </c>
      <c r="J81" s="7">
        <v>78</v>
      </c>
      <c r="K81" s="4">
        <v>3.238021E-2</v>
      </c>
      <c r="L81" s="6">
        <v>100.45894</v>
      </c>
      <c r="M81" s="7">
        <v>78</v>
      </c>
      <c r="N81" s="4">
        <v>2.5225999999999998E-2</v>
      </c>
    </row>
    <row r="82" spans="6:14" x14ac:dyDescent="0.25">
      <c r="F82" s="6">
        <v>100.16012000000001</v>
      </c>
      <c r="G82" s="7">
        <v>79.000200000000007</v>
      </c>
      <c r="H82">
        <v>0.49923000000000001</v>
      </c>
      <c r="I82" s="6">
        <v>100.27123</v>
      </c>
      <c r="J82" s="7">
        <v>79.000200000000007</v>
      </c>
      <c r="K82" s="4">
        <v>3.092137E-2</v>
      </c>
      <c r="L82" s="6">
        <v>100.45582</v>
      </c>
      <c r="M82" s="7">
        <v>79.000200000000007</v>
      </c>
      <c r="N82" s="4">
        <v>2.4317539999999999E-2</v>
      </c>
    </row>
    <row r="83" spans="6:14" x14ac:dyDescent="0.25">
      <c r="F83" s="6">
        <v>100.15940999999999</v>
      </c>
      <c r="G83" s="7">
        <v>80.000399999999999</v>
      </c>
      <c r="H83">
        <v>0.48322999999999999</v>
      </c>
      <c r="I83" s="6">
        <v>100.27</v>
      </c>
      <c r="J83" s="7">
        <v>80.000399999999999</v>
      </c>
      <c r="K83" s="4">
        <v>2.9544040000000001E-2</v>
      </c>
      <c r="L83" s="6">
        <v>100.45224</v>
      </c>
      <c r="M83" s="7">
        <v>80.000399999999999</v>
      </c>
      <c r="N83" s="4">
        <v>2.3468389999999999E-2</v>
      </c>
    </row>
    <row r="84" spans="6:14" x14ac:dyDescent="0.25">
      <c r="F84" s="6">
        <v>100.15853</v>
      </c>
      <c r="G84" s="7">
        <v>81</v>
      </c>
      <c r="H84">
        <v>0.46787000000000001</v>
      </c>
      <c r="I84" s="6">
        <v>100.26841</v>
      </c>
      <c r="J84" s="7">
        <v>81</v>
      </c>
      <c r="K84" s="4">
        <v>2.8166400000000001E-2</v>
      </c>
      <c r="L84" s="6">
        <v>100.45029</v>
      </c>
      <c r="M84" s="7">
        <v>81</v>
      </c>
      <c r="N84" s="4">
        <v>2.283659E-2</v>
      </c>
    </row>
    <row r="85" spans="6:14" x14ac:dyDescent="0.25">
      <c r="F85" s="6">
        <v>100.15776</v>
      </c>
      <c r="G85" s="7">
        <v>82.000200000000007</v>
      </c>
      <c r="H85">
        <v>0.4536</v>
      </c>
      <c r="I85" s="6">
        <v>100.26658999999999</v>
      </c>
      <c r="J85" s="7">
        <v>82.000200000000007</v>
      </c>
      <c r="K85" s="4">
        <v>2.697099E-2</v>
      </c>
      <c r="L85" s="6">
        <v>100.44812</v>
      </c>
      <c r="M85" s="7">
        <v>82.000200000000007</v>
      </c>
      <c r="N85" s="4">
        <v>2.1967779999999999E-2</v>
      </c>
    </row>
    <row r="86" spans="6:14" x14ac:dyDescent="0.25">
      <c r="F86" s="6">
        <v>100.15664</v>
      </c>
      <c r="G86" s="7">
        <v>83.000399999999999</v>
      </c>
      <c r="H86">
        <v>0.43958000000000003</v>
      </c>
      <c r="I86" s="6">
        <v>100.26588</v>
      </c>
      <c r="J86" s="7">
        <v>83.000399999999999</v>
      </c>
      <c r="K86" s="4">
        <v>2.571497E-2</v>
      </c>
      <c r="L86" s="6">
        <v>100.44629</v>
      </c>
      <c r="M86" s="7">
        <v>83.000399999999999</v>
      </c>
      <c r="N86" s="4">
        <v>2.1237289999999999E-2</v>
      </c>
    </row>
    <row r="87" spans="6:14" x14ac:dyDescent="0.25">
      <c r="F87" s="6">
        <v>100.15647</v>
      </c>
      <c r="G87" s="7">
        <v>84</v>
      </c>
      <c r="H87">
        <v>0.4264</v>
      </c>
      <c r="I87" s="6">
        <v>100.26353</v>
      </c>
      <c r="J87" s="7">
        <v>84</v>
      </c>
      <c r="K87" s="4">
        <v>2.4296749999999999E-2</v>
      </c>
      <c r="L87" s="6">
        <v>100.44365000000001</v>
      </c>
      <c r="M87" s="7">
        <v>84</v>
      </c>
      <c r="N87" s="4">
        <v>2.032892E-2</v>
      </c>
    </row>
    <row r="88" spans="6:14" x14ac:dyDescent="0.25">
      <c r="F88" s="6">
        <v>100.15617</v>
      </c>
      <c r="G88" s="7">
        <v>85.000200000000007</v>
      </c>
      <c r="H88">
        <v>0.41376000000000002</v>
      </c>
      <c r="I88" s="6">
        <v>100.26118</v>
      </c>
      <c r="J88" s="7">
        <v>85.000200000000007</v>
      </c>
      <c r="K88" s="4">
        <v>2.3304200000000001E-2</v>
      </c>
      <c r="L88" s="6">
        <v>100.44011999999999</v>
      </c>
      <c r="M88" s="7">
        <v>85.000200000000007</v>
      </c>
      <c r="N88" s="4">
        <v>1.991416E-2</v>
      </c>
    </row>
    <row r="89" spans="6:14" x14ac:dyDescent="0.25">
      <c r="F89" s="6">
        <v>100.15494</v>
      </c>
      <c r="G89" s="7">
        <v>86.000399999999999</v>
      </c>
      <c r="H89">
        <v>0.40194999999999997</v>
      </c>
      <c r="I89" s="6">
        <v>100.26006</v>
      </c>
      <c r="J89" s="7">
        <v>86.000399999999999</v>
      </c>
      <c r="K89" s="4">
        <v>2.2169790000000002E-2</v>
      </c>
      <c r="L89" s="6">
        <v>100.43682</v>
      </c>
      <c r="M89" s="7">
        <v>86.000399999999999</v>
      </c>
      <c r="N89" s="4">
        <v>1.912432E-2</v>
      </c>
    </row>
    <row r="90" spans="6:14" x14ac:dyDescent="0.25">
      <c r="F90" s="6">
        <v>100.15335</v>
      </c>
      <c r="G90" s="7">
        <v>87</v>
      </c>
      <c r="H90">
        <v>0.39045000000000002</v>
      </c>
      <c r="I90" s="6">
        <v>100.25906000000001</v>
      </c>
      <c r="J90" s="7">
        <v>87</v>
      </c>
      <c r="K90" s="4">
        <v>2.1096090000000001E-2</v>
      </c>
      <c r="L90" s="6">
        <v>100.43359</v>
      </c>
      <c r="M90" s="7">
        <v>87</v>
      </c>
      <c r="N90" s="4">
        <v>1.8472619999999999E-2</v>
      </c>
    </row>
    <row r="91" spans="6:14" x14ac:dyDescent="0.25">
      <c r="F91" s="6">
        <v>100.15177</v>
      </c>
      <c r="G91" s="7">
        <v>88.000199999999992</v>
      </c>
      <c r="H91">
        <v>0.37988</v>
      </c>
      <c r="I91" s="6">
        <v>100.25883</v>
      </c>
      <c r="J91" s="7">
        <v>88.000199999999992</v>
      </c>
      <c r="K91" s="4">
        <v>2.006293E-2</v>
      </c>
      <c r="L91" s="6">
        <v>100.43076000000001</v>
      </c>
      <c r="M91" s="7">
        <v>88.000199999999992</v>
      </c>
      <c r="N91" s="4">
        <v>1.7939449999999999E-2</v>
      </c>
    </row>
    <row r="92" spans="6:14" x14ac:dyDescent="0.25">
      <c r="F92" s="6">
        <v>100.15141</v>
      </c>
      <c r="G92" s="7">
        <v>89.000400000000013</v>
      </c>
      <c r="H92">
        <v>0.36937999999999999</v>
      </c>
      <c r="I92" s="6">
        <v>100.25735</v>
      </c>
      <c r="J92" s="7">
        <v>89.000400000000013</v>
      </c>
      <c r="K92" s="4">
        <v>1.929314E-2</v>
      </c>
      <c r="L92" s="6">
        <v>100.428</v>
      </c>
      <c r="M92" s="7">
        <v>89.000400000000013</v>
      </c>
      <c r="N92" s="4">
        <v>1.730756E-2</v>
      </c>
    </row>
    <row r="93" spans="6:14" x14ac:dyDescent="0.25">
      <c r="F93" s="6">
        <v>100.15065</v>
      </c>
      <c r="G93" s="7">
        <v>90</v>
      </c>
      <c r="H93">
        <v>0.35935</v>
      </c>
      <c r="I93" s="6">
        <v>100.25458999999999</v>
      </c>
      <c r="J93" s="7">
        <v>90</v>
      </c>
      <c r="K93" s="4">
        <v>1.8158440000000001E-2</v>
      </c>
      <c r="L93" s="6">
        <v>100.42506</v>
      </c>
      <c r="M93" s="7">
        <v>90</v>
      </c>
      <c r="N93" s="4">
        <v>1.7327229999999999E-2</v>
      </c>
    </row>
    <row r="94" spans="6:14" x14ac:dyDescent="0.25">
      <c r="F94" s="6">
        <v>100.149</v>
      </c>
      <c r="G94" s="7">
        <v>91.000199999999992</v>
      </c>
      <c r="H94">
        <v>0.34974</v>
      </c>
      <c r="I94" s="6">
        <v>100.25306</v>
      </c>
      <c r="J94" s="7">
        <v>91.000199999999992</v>
      </c>
      <c r="K94" s="4">
        <v>1.734811E-2</v>
      </c>
      <c r="L94" s="6">
        <v>100.42259</v>
      </c>
      <c r="M94" s="7">
        <v>91.000199999999992</v>
      </c>
      <c r="N94" s="4">
        <v>1.6932220000000001E-2</v>
      </c>
    </row>
    <row r="95" spans="6:14" x14ac:dyDescent="0.25">
      <c r="F95" s="6">
        <v>100.14771</v>
      </c>
      <c r="G95" s="7">
        <v>92.000399999999999</v>
      </c>
      <c r="H95">
        <v>0.34078000000000003</v>
      </c>
      <c r="I95" s="6">
        <v>100.25223</v>
      </c>
      <c r="J95" s="7">
        <v>92.000399999999999</v>
      </c>
      <c r="K95" s="4">
        <v>1.633507E-2</v>
      </c>
      <c r="L95" s="6">
        <v>100.41994</v>
      </c>
      <c r="M95" s="7">
        <v>92.000399999999999</v>
      </c>
      <c r="N95" s="4">
        <v>1.6221349999999999E-2</v>
      </c>
    </row>
    <row r="96" spans="6:14" x14ac:dyDescent="0.25">
      <c r="F96" s="6">
        <v>100.14753</v>
      </c>
      <c r="G96" s="7">
        <v>93</v>
      </c>
      <c r="H96">
        <v>0.33193</v>
      </c>
      <c r="I96" s="6">
        <v>100.24965</v>
      </c>
      <c r="J96" s="7">
        <v>93</v>
      </c>
      <c r="K96" s="4">
        <v>1.5970479999999999E-2</v>
      </c>
      <c r="L96" s="6">
        <v>100.41723</v>
      </c>
      <c r="M96" s="7">
        <v>93</v>
      </c>
      <c r="N96" s="4">
        <v>1.5628969999999999E-2</v>
      </c>
    </row>
    <row r="97" spans="6:14" x14ac:dyDescent="0.25">
      <c r="F97" s="6">
        <v>100.14646999999999</v>
      </c>
      <c r="G97" s="7">
        <v>94.000200000000007</v>
      </c>
      <c r="H97">
        <v>0.32388</v>
      </c>
      <c r="I97" s="6">
        <v>100.24712</v>
      </c>
      <c r="J97" s="7">
        <v>94.000200000000007</v>
      </c>
      <c r="K97" s="4">
        <v>1.51398E-2</v>
      </c>
      <c r="L97" s="6">
        <v>100.41365</v>
      </c>
      <c r="M97" s="7">
        <v>94.000200000000007</v>
      </c>
      <c r="N97" s="4">
        <v>1.535244E-2</v>
      </c>
    </row>
    <row r="98" spans="6:14" x14ac:dyDescent="0.25">
      <c r="F98" s="6">
        <v>100.14440999999999</v>
      </c>
      <c r="G98" s="7">
        <v>95.000399999999999</v>
      </c>
      <c r="H98">
        <v>0.31587999999999999</v>
      </c>
      <c r="I98" s="6">
        <v>100.24553</v>
      </c>
      <c r="J98" s="7">
        <v>95.000399999999999</v>
      </c>
      <c r="K98" s="4">
        <v>1.4491459999999999E-2</v>
      </c>
      <c r="L98" s="6">
        <v>100.41065</v>
      </c>
      <c r="M98" s="7">
        <v>95.000399999999999</v>
      </c>
      <c r="N98" s="4">
        <v>1.493769E-2</v>
      </c>
    </row>
    <row r="99" spans="6:14" x14ac:dyDescent="0.25">
      <c r="F99" s="6">
        <v>100.14422999999999</v>
      </c>
      <c r="G99" s="7">
        <v>96</v>
      </c>
      <c r="H99">
        <v>0.30819000000000002</v>
      </c>
      <c r="I99" s="6">
        <v>100.24388</v>
      </c>
      <c r="J99" s="7">
        <v>96</v>
      </c>
      <c r="K99" s="4">
        <v>1.3802729999999999E-2</v>
      </c>
      <c r="L99" s="6">
        <v>100.40823</v>
      </c>
      <c r="M99" s="7">
        <v>96</v>
      </c>
      <c r="N99" s="4">
        <v>1.4601960000000001E-2</v>
      </c>
    </row>
    <row r="100" spans="6:14" x14ac:dyDescent="0.25">
      <c r="F100" s="6">
        <v>100.1437</v>
      </c>
      <c r="G100" s="7">
        <v>97.000200000000007</v>
      </c>
      <c r="H100">
        <v>0.30092000000000002</v>
      </c>
      <c r="I100" s="6">
        <v>100.24182</v>
      </c>
      <c r="J100" s="7">
        <v>97.000200000000007</v>
      </c>
      <c r="K100" s="4">
        <v>1.2951809999999999E-2</v>
      </c>
      <c r="L100" s="6">
        <v>100.405</v>
      </c>
      <c r="M100" s="7">
        <v>97.000200000000007</v>
      </c>
      <c r="N100" s="4">
        <v>1.404908E-2</v>
      </c>
    </row>
    <row r="101" spans="6:14" x14ac:dyDescent="0.25">
      <c r="F101" s="6">
        <v>100.14306000000001</v>
      </c>
      <c r="G101" s="7">
        <v>98.000399999999999</v>
      </c>
      <c r="H101">
        <v>0.29414000000000001</v>
      </c>
      <c r="I101" s="6">
        <v>100.24088</v>
      </c>
      <c r="J101" s="7">
        <v>98.000399999999999</v>
      </c>
      <c r="K101" s="4">
        <v>1.2384650000000001E-2</v>
      </c>
      <c r="L101" s="6">
        <v>100.40271</v>
      </c>
      <c r="M101" s="7">
        <v>98.000399999999999</v>
      </c>
      <c r="N101" s="4">
        <v>1.357512E-2</v>
      </c>
    </row>
    <row r="102" spans="6:14" x14ac:dyDescent="0.25">
      <c r="F102" s="6">
        <v>100.14312</v>
      </c>
      <c r="G102" s="7">
        <v>99</v>
      </c>
      <c r="H102">
        <v>0.28719</v>
      </c>
      <c r="I102" s="6">
        <v>100.23988</v>
      </c>
      <c r="J102" s="7">
        <v>99</v>
      </c>
      <c r="K102" s="4">
        <v>1.195914E-2</v>
      </c>
      <c r="L102" s="6">
        <v>100.40006</v>
      </c>
      <c r="M102" s="7">
        <v>99</v>
      </c>
      <c r="N102" s="4">
        <v>1.310123E-2</v>
      </c>
    </row>
    <row r="103" spans="6:14" x14ac:dyDescent="0.25">
      <c r="F103" s="6">
        <v>100.14188</v>
      </c>
      <c r="G103" s="7">
        <v>100.00020000000001</v>
      </c>
      <c r="H103">
        <v>0.28055000000000002</v>
      </c>
      <c r="I103" s="6">
        <v>100.23859</v>
      </c>
      <c r="J103" s="7">
        <v>100.00020000000001</v>
      </c>
      <c r="K103" s="4">
        <v>1.143241E-2</v>
      </c>
      <c r="L103" s="6">
        <v>100.39641</v>
      </c>
      <c r="M103" s="7">
        <v>100.00020000000001</v>
      </c>
      <c r="N103" s="4">
        <v>1.280484E-2</v>
      </c>
    </row>
    <row r="104" spans="6:14" x14ac:dyDescent="0.25">
      <c r="F104" s="6">
        <v>100.14129</v>
      </c>
      <c r="G104" s="7">
        <v>101.0004</v>
      </c>
      <c r="H104">
        <v>0.27444000000000002</v>
      </c>
      <c r="I104" s="6">
        <v>100.23681999999999</v>
      </c>
      <c r="J104" s="7">
        <v>101.0004</v>
      </c>
      <c r="K104" s="4">
        <v>1.078399E-2</v>
      </c>
      <c r="L104" s="6">
        <v>100.39435</v>
      </c>
      <c r="M104" s="7">
        <v>101.0004</v>
      </c>
      <c r="N104" s="4">
        <v>1.231114E-2</v>
      </c>
    </row>
    <row r="105" spans="6:14" x14ac:dyDescent="0.25">
      <c r="F105" s="6">
        <v>100.14165</v>
      </c>
      <c r="G105" s="7">
        <v>102</v>
      </c>
      <c r="H105">
        <v>0.26840000000000003</v>
      </c>
      <c r="I105" s="6">
        <v>100.23624</v>
      </c>
      <c r="J105" s="7">
        <v>102</v>
      </c>
      <c r="K105" s="4">
        <v>1.041946E-2</v>
      </c>
      <c r="L105" s="6">
        <v>100.39188</v>
      </c>
      <c r="M105" s="7">
        <v>102</v>
      </c>
      <c r="N105" s="4">
        <v>1.209414E-2</v>
      </c>
    </row>
    <row r="106" spans="6:14" x14ac:dyDescent="0.25">
      <c r="F106" s="6">
        <v>100.1407</v>
      </c>
      <c r="G106" s="7">
        <v>103.00019999999999</v>
      </c>
      <c r="H106">
        <v>0.26273999999999997</v>
      </c>
      <c r="I106" s="6">
        <v>100.23399999999999</v>
      </c>
      <c r="J106" s="7">
        <v>103.00019999999999</v>
      </c>
      <c r="K106" s="4">
        <v>9.7911609999999996E-3</v>
      </c>
      <c r="L106" s="6">
        <v>100.38952999999999</v>
      </c>
      <c r="M106" s="7">
        <v>103.00019999999999</v>
      </c>
      <c r="N106" s="4">
        <v>1.181746E-2</v>
      </c>
    </row>
    <row r="107" spans="6:14" x14ac:dyDescent="0.25">
      <c r="F107" s="6">
        <v>100.13952999999999</v>
      </c>
      <c r="G107" s="7">
        <v>104.00040000000001</v>
      </c>
      <c r="H107">
        <v>0.25723000000000001</v>
      </c>
      <c r="I107" s="6">
        <v>100.23188</v>
      </c>
      <c r="J107" s="7">
        <v>104.00040000000001</v>
      </c>
      <c r="K107" s="4">
        <v>9.3049589999999998E-3</v>
      </c>
      <c r="L107" s="6">
        <v>100.38665</v>
      </c>
      <c r="M107" s="7">
        <v>104.00040000000001</v>
      </c>
      <c r="N107" s="4">
        <v>1.1363389999999999E-2</v>
      </c>
    </row>
    <row r="108" spans="6:14" x14ac:dyDescent="0.25">
      <c r="F108" s="6">
        <v>100.13853</v>
      </c>
      <c r="G108" s="7">
        <v>105</v>
      </c>
      <c r="H108">
        <v>0.25179000000000001</v>
      </c>
      <c r="I108" s="6">
        <v>100.23077000000001</v>
      </c>
      <c r="J108" s="7">
        <v>105</v>
      </c>
      <c r="K108" s="4">
        <v>8.9202399999999994E-3</v>
      </c>
      <c r="L108" s="6">
        <v>100.38347</v>
      </c>
      <c r="M108" s="7">
        <v>105</v>
      </c>
      <c r="N108" s="4">
        <v>1.12248E-2</v>
      </c>
    </row>
    <row r="109" spans="6:14" x14ac:dyDescent="0.25">
      <c r="F109" s="6">
        <v>100.13735</v>
      </c>
      <c r="G109" s="7">
        <v>106.00019999999999</v>
      </c>
      <c r="H109">
        <v>0.24668000000000001</v>
      </c>
      <c r="I109" s="6">
        <v>100.22941</v>
      </c>
      <c r="J109" s="7">
        <v>106.00019999999999</v>
      </c>
      <c r="K109" s="4">
        <v>8.5351960000000001E-3</v>
      </c>
      <c r="L109" s="6">
        <v>100.38164999999999</v>
      </c>
      <c r="M109" s="7">
        <v>106.00019999999999</v>
      </c>
      <c r="N109" s="4">
        <v>1.051408E-2</v>
      </c>
    </row>
    <row r="110" spans="6:14" x14ac:dyDescent="0.25">
      <c r="F110" s="6">
        <v>100.13641</v>
      </c>
      <c r="G110" s="7">
        <v>107.0004</v>
      </c>
      <c r="H110">
        <v>0.24190999999999999</v>
      </c>
      <c r="I110" s="6">
        <v>100.229</v>
      </c>
      <c r="J110" s="7">
        <v>107.0004</v>
      </c>
      <c r="K110" s="4">
        <v>8.1096650000000003E-3</v>
      </c>
      <c r="L110" s="6">
        <v>100.37923000000001</v>
      </c>
      <c r="M110" s="7">
        <v>107.0004</v>
      </c>
      <c r="N110" s="4">
        <v>9.9810349999999992E-3</v>
      </c>
    </row>
    <row r="111" spans="6:14" x14ac:dyDescent="0.25">
      <c r="F111" s="6">
        <v>100.13606</v>
      </c>
      <c r="G111" s="7">
        <v>108</v>
      </c>
      <c r="H111">
        <v>0.23680999999999999</v>
      </c>
      <c r="I111" s="6">
        <v>100.22794</v>
      </c>
      <c r="J111" s="7">
        <v>108</v>
      </c>
      <c r="K111" s="4">
        <v>7.8462289999999997E-3</v>
      </c>
      <c r="L111" s="6">
        <v>100.37706</v>
      </c>
      <c r="M111" s="7">
        <v>108</v>
      </c>
      <c r="N111" s="4">
        <v>9.7242639999999998E-3</v>
      </c>
    </row>
    <row r="112" spans="6:14" x14ac:dyDescent="0.25">
      <c r="F112" s="6">
        <v>100.13540999999999</v>
      </c>
      <c r="G112" s="7">
        <v>109.00020000000001</v>
      </c>
      <c r="H112">
        <v>0.23202</v>
      </c>
      <c r="I112" s="6">
        <v>100.22653</v>
      </c>
      <c r="J112" s="7">
        <v>109.00020000000001</v>
      </c>
      <c r="K112" s="4">
        <v>7.6640420000000003E-3</v>
      </c>
      <c r="L112" s="6">
        <v>100.37512</v>
      </c>
      <c r="M112" s="7">
        <v>109.00020000000001</v>
      </c>
      <c r="N112" s="4">
        <v>9.4479119999999993E-3</v>
      </c>
    </row>
    <row r="113" spans="6:14" x14ac:dyDescent="0.25">
      <c r="F113" s="6">
        <v>100.13459</v>
      </c>
      <c r="G113" s="7">
        <v>110.0004</v>
      </c>
      <c r="H113">
        <v>0.22763</v>
      </c>
      <c r="I113" s="6">
        <v>100.22523</v>
      </c>
      <c r="J113" s="7">
        <v>110.0004</v>
      </c>
      <c r="K113" s="4">
        <v>7.2790850000000002E-3</v>
      </c>
      <c r="L113" s="6">
        <v>100.37264999999999</v>
      </c>
      <c r="M113" s="7">
        <v>110.0004</v>
      </c>
      <c r="N113" s="4">
        <v>9.2307350000000003E-3</v>
      </c>
    </row>
    <row r="114" spans="6:14" x14ac:dyDescent="0.25">
      <c r="F114" s="6">
        <v>100.13412</v>
      </c>
      <c r="G114" s="7">
        <v>111</v>
      </c>
      <c r="H114">
        <v>0.22314000000000001</v>
      </c>
      <c r="I114" s="6">
        <v>100.22323</v>
      </c>
      <c r="J114" s="7">
        <v>111</v>
      </c>
      <c r="K114" s="4">
        <v>6.9750970000000004E-3</v>
      </c>
      <c r="L114" s="6">
        <v>100.36964999999999</v>
      </c>
      <c r="M114" s="7">
        <v>111</v>
      </c>
      <c r="N114" s="4">
        <v>8.9146969999999992E-3</v>
      </c>
    </row>
    <row r="115" spans="6:14" x14ac:dyDescent="0.25">
      <c r="F115" s="6">
        <v>100.13441</v>
      </c>
      <c r="G115" s="7">
        <v>112.00020000000001</v>
      </c>
      <c r="H115">
        <v>0.21901999999999999</v>
      </c>
      <c r="I115" s="6">
        <v>100.22194</v>
      </c>
      <c r="J115" s="7">
        <v>112.00020000000001</v>
      </c>
      <c r="K115" s="4">
        <v>6.5293970000000002E-3</v>
      </c>
      <c r="L115" s="6">
        <v>100.367</v>
      </c>
      <c r="M115" s="7">
        <v>112.00020000000001</v>
      </c>
      <c r="N115" s="4">
        <v>8.6184699999999996E-3</v>
      </c>
    </row>
    <row r="116" spans="6:14" x14ac:dyDescent="0.25">
      <c r="F116" s="6">
        <v>100.13383</v>
      </c>
      <c r="G116" s="7">
        <v>113.0004</v>
      </c>
      <c r="H116">
        <v>0.21481</v>
      </c>
      <c r="I116" s="6">
        <v>100.22053</v>
      </c>
      <c r="J116" s="7">
        <v>113.0004</v>
      </c>
      <c r="K116" s="4">
        <v>6.3674150000000004E-3</v>
      </c>
      <c r="L116" s="6">
        <v>100.36499999999999</v>
      </c>
      <c r="M116" s="7">
        <v>113.0004</v>
      </c>
      <c r="N116" s="4">
        <v>8.381444E-3</v>
      </c>
    </row>
    <row r="117" spans="6:14" x14ac:dyDescent="0.25">
      <c r="F117" s="6">
        <v>100.1323</v>
      </c>
      <c r="G117" s="7">
        <v>114</v>
      </c>
      <c r="H117">
        <v>0.21093000000000001</v>
      </c>
      <c r="I117" s="6">
        <v>100.22006</v>
      </c>
      <c r="J117" s="7">
        <v>114</v>
      </c>
      <c r="K117" s="4">
        <v>6.1241890000000004E-3</v>
      </c>
      <c r="L117" s="6">
        <v>100.36312</v>
      </c>
      <c r="M117" s="7">
        <v>114</v>
      </c>
      <c r="N117" s="4">
        <v>8.2233710000000002E-3</v>
      </c>
    </row>
    <row r="118" spans="6:14" x14ac:dyDescent="0.25">
      <c r="F118" s="6">
        <v>100.13106000000001</v>
      </c>
      <c r="G118" s="7">
        <v>115.00020000000001</v>
      </c>
      <c r="H118">
        <v>0.20698</v>
      </c>
      <c r="I118" s="6">
        <v>100.21906</v>
      </c>
      <c r="J118" s="7">
        <v>115.00020000000001</v>
      </c>
      <c r="K118" s="4">
        <v>5.718969E-3</v>
      </c>
      <c r="L118" s="6">
        <v>100.361</v>
      </c>
      <c r="M118" s="7">
        <v>115.00020000000001</v>
      </c>
      <c r="N118" s="4">
        <v>8.1445579999999997E-3</v>
      </c>
    </row>
    <row r="119" spans="6:14" x14ac:dyDescent="0.25">
      <c r="F119" s="6">
        <v>100.13006</v>
      </c>
      <c r="G119" s="7">
        <v>116.0004</v>
      </c>
      <c r="H119">
        <v>0.20338999999999999</v>
      </c>
      <c r="I119" s="6">
        <v>100.21706</v>
      </c>
      <c r="J119" s="7">
        <v>116.0004</v>
      </c>
      <c r="K119" s="4">
        <v>5.5367790000000004E-3</v>
      </c>
      <c r="L119" s="6">
        <v>100.35747000000001</v>
      </c>
      <c r="M119" s="7">
        <v>116.0004</v>
      </c>
      <c r="N119" s="4">
        <v>7.9665480000000004E-3</v>
      </c>
    </row>
    <row r="120" spans="6:14" x14ac:dyDescent="0.25">
      <c r="F120" s="6">
        <v>100.12894</v>
      </c>
      <c r="G120" s="7">
        <v>117</v>
      </c>
      <c r="H120">
        <v>0.19983000000000001</v>
      </c>
      <c r="I120" s="6">
        <v>100.21583</v>
      </c>
      <c r="J120" s="7">
        <v>117</v>
      </c>
      <c r="K120" s="4">
        <v>5.2732430000000004E-3</v>
      </c>
      <c r="L120" s="6">
        <v>100.35505999999999</v>
      </c>
      <c r="M120" s="7">
        <v>117</v>
      </c>
      <c r="N120" s="4">
        <v>7.7493730000000004E-3</v>
      </c>
    </row>
    <row r="121" spans="6:14" x14ac:dyDescent="0.25">
      <c r="F121" s="6">
        <v>100.12788</v>
      </c>
      <c r="G121" s="7">
        <v>118.00019999999999</v>
      </c>
      <c r="H121">
        <v>0.19667999999999999</v>
      </c>
      <c r="I121" s="6">
        <v>100.21464</v>
      </c>
      <c r="J121" s="7">
        <v>118.00019999999999</v>
      </c>
      <c r="K121" s="4">
        <v>4.888323E-3</v>
      </c>
      <c r="L121" s="6">
        <v>100.35299999999999</v>
      </c>
      <c r="M121" s="7">
        <v>118.00019999999999</v>
      </c>
      <c r="N121" s="4">
        <v>7.5320329999999996E-3</v>
      </c>
    </row>
    <row r="122" spans="6:14" x14ac:dyDescent="0.25">
      <c r="F122" s="6">
        <v>100.127</v>
      </c>
      <c r="G122" s="7">
        <v>119.00040000000001</v>
      </c>
      <c r="H122">
        <v>0.19345000000000001</v>
      </c>
      <c r="I122" s="6">
        <v>100.2127</v>
      </c>
      <c r="J122" s="7">
        <v>119.00040000000001</v>
      </c>
      <c r="K122" s="4">
        <v>4.5438040000000002E-3</v>
      </c>
      <c r="L122" s="6">
        <v>100.35075999999999</v>
      </c>
      <c r="M122" s="7">
        <v>119.00040000000001</v>
      </c>
      <c r="N122" s="4">
        <v>7.4135640000000001E-3</v>
      </c>
    </row>
    <row r="123" spans="6:14" x14ac:dyDescent="0.25">
      <c r="F123" s="6">
        <v>100.12629</v>
      </c>
      <c r="G123" s="7">
        <v>120</v>
      </c>
      <c r="H123">
        <v>0.19003999999999999</v>
      </c>
      <c r="I123" s="6">
        <v>100.21123</v>
      </c>
      <c r="J123" s="7">
        <v>120</v>
      </c>
      <c r="K123" s="4">
        <v>4.3819030000000004E-3</v>
      </c>
      <c r="L123" s="6">
        <v>100.34847000000001</v>
      </c>
      <c r="M123" s="7">
        <v>120</v>
      </c>
      <c r="N123" s="4">
        <v>7.393831E-3</v>
      </c>
    </row>
    <row r="124" spans="6:14" x14ac:dyDescent="0.25">
      <c r="F124" s="6">
        <v>100.12588</v>
      </c>
      <c r="G124" s="7">
        <v>121.00019999999999</v>
      </c>
      <c r="H124">
        <v>0.18659000000000001</v>
      </c>
      <c r="I124" s="6">
        <v>100.20988</v>
      </c>
      <c r="J124" s="7">
        <v>121.00019999999999</v>
      </c>
      <c r="K124" s="4">
        <v>4.3413210000000004E-3</v>
      </c>
      <c r="L124" s="6">
        <v>100.34605999999999</v>
      </c>
      <c r="M124" s="7">
        <v>121.00019999999999</v>
      </c>
      <c r="N124" s="4">
        <v>7.137015E-3</v>
      </c>
    </row>
    <row r="125" spans="6:14" x14ac:dyDescent="0.25">
      <c r="F125" s="6">
        <v>100.12564999999999</v>
      </c>
      <c r="G125" s="7">
        <v>122.0004</v>
      </c>
      <c r="H125">
        <v>0.18351000000000001</v>
      </c>
      <c r="I125" s="6">
        <v>100.20923000000001</v>
      </c>
      <c r="J125" s="7">
        <v>122.0004</v>
      </c>
      <c r="K125" s="4">
        <v>4.3006829999999996E-3</v>
      </c>
      <c r="L125" s="6">
        <v>100.34412</v>
      </c>
      <c r="M125" s="7">
        <v>122.0004</v>
      </c>
      <c r="N125" s="4">
        <v>6.8209910000000002E-3</v>
      </c>
    </row>
    <row r="126" spans="6:14" x14ac:dyDescent="0.25">
      <c r="F126" s="6">
        <v>100.12512</v>
      </c>
      <c r="G126" s="7">
        <v>122.99999999999999</v>
      </c>
      <c r="H126">
        <v>0.18063000000000001</v>
      </c>
      <c r="I126" s="6">
        <v>100.20905999999999</v>
      </c>
      <c r="J126" s="7">
        <v>122.99999999999999</v>
      </c>
      <c r="K126" s="4">
        <v>4.2400179999999999E-3</v>
      </c>
      <c r="L126" s="6">
        <v>100.343</v>
      </c>
      <c r="M126" s="7">
        <v>122.99999999999999</v>
      </c>
      <c r="N126" s="4">
        <v>6.5841019999999997E-3</v>
      </c>
    </row>
    <row r="127" spans="6:14" x14ac:dyDescent="0.25">
      <c r="F127" s="6">
        <v>100.12452999999999</v>
      </c>
      <c r="G127" s="7">
        <v>124.00019999999999</v>
      </c>
      <c r="H127">
        <v>0.17762</v>
      </c>
      <c r="I127" s="6">
        <v>100.20681999999999</v>
      </c>
      <c r="J127" s="7">
        <v>124.00019999999999</v>
      </c>
      <c r="K127" s="4">
        <v>3.9157489999999996E-3</v>
      </c>
      <c r="L127" s="6">
        <v>100.34065</v>
      </c>
      <c r="M127" s="7">
        <v>124.00019999999999</v>
      </c>
      <c r="N127" s="4">
        <v>6.4065440000000001E-3</v>
      </c>
    </row>
    <row r="128" spans="6:14" x14ac:dyDescent="0.25">
      <c r="F128" s="6">
        <v>100.12482</v>
      </c>
      <c r="G128" s="7">
        <v>125.00040000000001</v>
      </c>
      <c r="H128">
        <v>0.17466000000000001</v>
      </c>
      <c r="I128" s="6">
        <v>100.20435000000001</v>
      </c>
      <c r="J128" s="7">
        <v>125.00040000000001</v>
      </c>
      <c r="K128" s="4">
        <v>3.7940550000000002E-3</v>
      </c>
      <c r="L128" s="6">
        <v>100.33788</v>
      </c>
      <c r="M128" s="7">
        <v>125.00040000000001</v>
      </c>
      <c r="N128" s="4">
        <v>6.1891749999999999E-3</v>
      </c>
    </row>
    <row r="129" spans="6:14" x14ac:dyDescent="0.25">
      <c r="F129" s="6">
        <v>100.12465</v>
      </c>
      <c r="G129" s="7">
        <v>126</v>
      </c>
      <c r="H129">
        <v>0.17174</v>
      </c>
      <c r="I129" s="6">
        <v>100.20336</v>
      </c>
      <c r="J129" s="7">
        <v>126</v>
      </c>
      <c r="K129" s="4">
        <v>3.7941120000000001E-3</v>
      </c>
      <c r="L129" s="6">
        <v>100.33565</v>
      </c>
      <c r="M129" s="7">
        <v>126</v>
      </c>
      <c r="N129" s="4">
        <v>5.8533459999999997E-3</v>
      </c>
    </row>
    <row r="130" spans="6:14" x14ac:dyDescent="0.25">
      <c r="F130" s="6">
        <v>100.12347</v>
      </c>
      <c r="G130" s="7">
        <v>127.00020000000001</v>
      </c>
      <c r="H130">
        <v>0.16902</v>
      </c>
      <c r="I130" s="6">
        <v>100.20265000000001</v>
      </c>
      <c r="J130" s="7">
        <v>127.00020000000001</v>
      </c>
      <c r="K130" s="4">
        <v>3.5104939999999999E-3</v>
      </c>
      <c r="L130" s="6">
        <v>100.33259</v>
      </c>
      <c r="M130" s="7">
        <v>127.00020000000001</v>
      </c>
      <c r="N130" s="4">
        <v>5.6756519999999998E-3</v>
      </c>
    </row>
    <row r="131" spans="6:14" x14ac:dyDescent="0.25">
      <c r="F131" s="6">
        <v>100.12247000000001</v>
      </c>
      <c r="G131" s="7">
        <v>128.00040000000001</v>
      </c>
      <c r="H131">
        <v>0.16647999999999999</v>
      </c>
      <c r="I131" s="6">
        <v>100.20159</v>
      </c>
      <c r="J131" s="7">
        <v>128.00040000000001</v>
      </c>
      <c r="K131" s="4">
        <v>3.3687890000000001E-3</v>
      </c>
      <c r="L131" s="6">
        <v>100.32993999999999</v>
      </c>
      <c r="M131" s="7">
        <v>128.00040000000001</v>
      </c>
      <c r="N131" s="4">
        <v>5.5768019999999996E-3</v>
      </c>
    </row>
    <row r="132" spans="6:14" x14ac:dyDescent="0.25">
      <c r="F132" s="6">
        <v>100.122</v>
      </c>
      <c r="G132" s="7">
        <v>129</v>
      </c>
      <c r="H132">
        <v>0.16411999999999999</v>
      </c>
      <c r="I132" s="6">
        <v>100.20058</v>
      </c>
      <c r="J132" s="7">
        <v>129</v>
      </c>
      <c r="K132" s="4">
        <v>3.085108E-3</v>
      </c>
      <c r="L132" s="6">
        <v>100.32841000000001</v>
      </c>
      <c r="M132" s="7">
        <v>129</v>
      </c>
      <c r="N132" s="4">
        <v>5.537457E-3</v>
      </c>
    </row>
    <row r="133" spans="6:14" x14ac:dyDescent="0.25">
      <c r="F133" s="6">
        <v>100.12106</v>
      </c>
      <c r="G133" s="7">
        <v>130.00020000000001</v>
      </c>
      <c r="H133">
        <v>0.16166</v>
      </c>
      <c r="I133" s="6">
        <v>100.20029</v>
      </c>
      <c r="J133" s="7">
        <v>130.00020000000001</v>
      </c>
      <c r="K133" s="4">
        <v>2.8825880000000002E-3</v>
      </c>
      <c r="L133" s="6">
        <v>100.32659</v>
      </c>
      <c r="M133" s="7">
        <v>130.00020000000001</v>
      </c>
      <c r="N133" s="4">
        <v>5.3399190000000003E-3</v>
      </c>
    </row>
    <row r="134" spans="6:14" x14ac:dyDescent="0.25">
      <c r="F134" s="6">
        <v>100.12053</v>
      </c>
      <c r="G134" s="7">
        <v>131.00039999999998</v>
      </c>
      <c r="H134">
        <v>0.1593</v>
      </c>
      <c r="I134" s="6">
        <v>100.19923</v>
      </c>
      <c r="J134" s="7">
        <v>131.00039999999998</v>
      </c>
      <c r="K134" s="4">
        <v>2.598717E-3</v>
      </c>
      <c r="L134" s="6">
        <v>100.32523</v>
      </c>
      <c r="M134" s="7">
        <v>131.00039999999998</v>
      </c>
      <c r="N134" s="4">
        <v>5.3200699999999997E-3</v>
      </c>
    </row>
    <row r="135" spans="6:14" x14ac:dyDescent="0.25">
      <c r="F135" s="6">
        <v>100.12083</v>
      </c>
      <c r="G135" s="7">
        <v>132</v>
      </c>
      <c r="H135">
        <v>0.15709000000000001</v>
      </c>
      <c r="I135" s="6">
        <v>100.19812</v>
      </c>
      <c r="J135" s="7">
        <v>132</v>
      </c>
      <c r="K135" s="4">
        <v>2.2747700000000002E-3</v>
      </c>
      <c r="L135" s="6">
        <v>100.3227</v>
      </c>
      <c r="M135" s="7">
        <v>132</v>
      </c>
      <c r="N135" s="4">
        <v>5.1225300000000001E-3</v>
      </c>
    </row>
    <row r="136" spans="6:14" x14ac:dyDescent="0.25">
      <c r="F136" s="6">
        <v>100.11982999999999</v>
      </c>
      <c r="G136" s="7">
        <v>133.00020000000001</v>
      </c>
      <c r="H136">
        <v>0.15504000000000001</v>
      </c>
      <c r="I136" s="6">
        <v>100.19717</v>
      </c>
      <c r="J136" s="7">
        <v>133.00020000000001</v>
      </c>
      <c r="K136" s="4">
        <v>2.3155139999999999E-3</v>
      </c>
      <c r="L136" s="6">
        <v>100.32088</v>
      </c>
      <c r="M136" s="7">
        <v>133.00020000000001</v>
      </c>
      <c r="N136" s="4">
        <v>4.9251809999999998E-3</v>
      </c>
    </row>
    <row r="137" spans="6:14" x14ac:dyDescent="0.25">
      <c r="F137" s="6">
        <v>100.11859</v>
      </c>
      <c r="G137" s="7">
        <v>134.00040000000001</v>
      </c>
      <c r="H137">
        <v>0.15264</v>
      </c>
      <c r="I137" s="6">
        <v>100.19593999999999</v>
      </c>
      <c r="J137" s="7">
        <v>134.00040000000001</v>
      </c>
      <c r="K137" s="4">
        <v>2.4571430000000002E-3</v>
      </c>
      <c r="L137" s="6">
        <v>100.31959000000001</v>
      </c>
      <c r="M137" s="7">
        <v>134.00040000000001</v>
      </c>
      <c r="N137" s="4">
        <v>4.8659929999999999E-3</v>
      </c>
    </row>
    <row r="138" spans="6:14" x14ac:dyDescent="0.25">
      <c r="F138" s="6">
        <v>100.11806</v>
      </c>
      <c r="G138" s="7">
        <v>135</v>
      </c>
      <c r="H138">
        <v>0.15012</v>
      </c>
      <c r="I138" s="6">
        <v>100.19459000000001</v>
      </c>
      <c r="J138" s="7">
        <v>135</v>
      </c>
      <c r="K138" s="4">
        <v>2.3760130000000002E-3</v>
      </c>
      <c r="L138" s="6">
        <v>100.31724</v>
      </c>
      <c r="M138" s="7">
        <v>135</v>
      </c>
      <c r="N138" s="4">
        <v>4.6485210000000001E-3</v>
      </c>
    </row>
    <row r="139" spans="6:14" x14ac:dyDescent="0.25">
      <c r="F139" s="6">
        <v>100.11776</v>
      </c>
      <c r="G139" s="7">
        <v>136.00020000000001</v>
      </c>
      <c r="H139">
        <v>0.14818000000000001</v>
      </c>
      <c r="I139" s="6">
        <v>100.19376</v>
      </c>
      <c r="J139" s="7">
        <v>136.00020000000001</v>
      </c>
      <c r="K139" s="4">
        <v>2.315236E-3</v>
      </c>
      <c r="L139" s="6">
        <v>100.31465</v>
      </c>
      <c r="M139" s="7">
        <v>136.00020000000001</v>
      </c>
      <c r="N139" s="4">
        <v>4.5892629999999997E-3</v>
      </c>
    </row>
    <row r="140" spans="6:14" x14ac:dyDescent="0.25">
      <c r="F140" s="6">
        <v>100.11741000000001</v>
      </c>
      <c r="G140" s="7">
        <v>137.00039999999998</v>
      </c>
      <c r="H140">
        <v>0.14599000000000001</v>
      </c>
      <c r="I140" s="6">
        <v>100.19253</v>
      </c>
      <c r="J140" s="7">
        <v>137.00039999999998</v>
      </c>
      <c r="K140" s="4">
        <v>2.4163489999999999E-3</v>
      </c>
      <c r="L140" s="6">
        <v>100.31259</v>
      </c>
      <c r="M140" s="7">
        <v>137.00039999999998</v>
      </c>
      <c r="N140" s="4">
        <v>4.4904999999999997E-3</v>
      </c>
    </row>
    <row r="141" spans="6:14" x14ac:dyDescent="0.25">
      <c r="F141" s="6">
        <v>100.117</v>
      </c>
      <c r="G141" s="7">
        <v>138</v>
      </c>
      <c r="H141">
        <v>0.14379</v>
      </c>
      <c r="I141" s="6">
        <v>100.19105999999999</v>
      </c>
      <c r="J141" s="7">
        <v>138</v>
      </c>
      <c r="K141" s="4">
        <v>2.4163969999999998E-3</v>
      </c>
      <c r="L141" s="6">
        <v>100.31047</v>
      </c>
      <c r="M141" s="7">
        <v>138</v>
      </c>
      <c r="N141" s="4">
        <v>4.3323959999999996E-3</v>
      </c>
    </row>
    <row r="142" spans="6:14" x14ac:dyDescent="0.25">
      <c r="F142" s="6">
        <v>100.11535000000001</v>
      </c>
      <c r="G142" s="7">
        <v>139.00019999999998</v>
      </c>
      <c r="H142">
        <v>0.14198</v>
      </c>
      <c r="I142" s="6">
        <v>100.18941</v>
      </c>
      <c r="J142" s="7">
        <v>139.00019999999998</v>
      </c>
      <c r="K142" s="4">
        <v>2.3353839999999998E-3</v>
      </c>
      <c r="L142" s="6">
        <v>100.30840999999999</v>
      </c>
      <c r="M142" s="7">
        <v>139.00019999999998</v>
      </c>
      <c r="N142" s="4">
        <v>4.1152439999999997E-3</v>
      </c>
    </row>
    <row r="143" spans="6:14" x14ac:dyDescent="0.25">
      <c r="F143" s="6">
        <v>100.11465</v>
      </c>
      <c r="G143" s="7">
        <v>140.00040000000001</v>
      </c>
      <c r="H143">
        <v>0.13994999999999999</v>
      </c>
      <c r="I143" s="6">
        <v>100.18794</v>
      </c>
      <c r="J143" s="7">
        <v>140.00040000000001</v>
      </c>
      <c r="K143" s="4">
        <v>2.233919E-3</v>
      </c>
      <c r="L143" s="6">
        <v>100.30723</v>
      </c>
      <c r="M143" s="7">
        <v>140.00040000000001</v>
      </c>
      <c r="N143" s="4">
        <v>3.9573780000000001E-3</v>
      </c>
    </row>
    <row r="144" spans="6:14" x14ac:dyDescent="0.25">
      <c r="F144" s="6">
        <v>100.11353</v>
      </c>
      <c r="G144" s="7">
        <v>141</v>
      </c>
      <c r="H144">
        <v>0.13819000000000001</v>
      </c>
      <c r="I144" s="6">
        <v>100.18676000000001</v>
      </c>
      <c r="J144" s="7">
        <v>141</v>
      </c>
      <c r="K144" s="4">
        <v>2.2542299999999999E-3</v>
      </c>
      <c r="L144" s="6">
        <v>100.30459</v>
      </c>
      <c r="M144" s="7">
        <v>141</v>
      </c>
      <c r="N144" s="4">
        <v>3.8980170000000001E-3</v>
      </c>
    </row>
    <row r="145" spans="6:14" x14ac:dyDescent="0.25">
      <c r="F145" s="6">
        <v>100.11212</v>
      </c>
      <c r="G145" s="7">
        <v>142.00020000000001</v>
      </c>
      <c r="H145">
        <v>0.13614000000000001</v>
      </c>
      <c r="I145" s="6">
        <v>100.18535</v>
      </c>
      <c r="J145" s="7">
        <v>142.00020000000001</v>
      </c>
      <c r="K145" s="4">
        <v>2.193314E-3</v>
      </c>
      <c r="L145" s="6">
        <v>100.30124000000001</v>
      </c>
      <c r="M145" s="7">
        <v>142.00020000000001</v>
      </c>
      <c r="N145" s="4">
        <v>3.720124E-3</v>
      </c>
    </row>
    <row r="146" spans="6:14" x14ac:dyDescent="0.25">
      <c r="F146" s="6">
        <v>100.111</v>
      </c>
      <c r="G146" s="7">
        <v>143.00040000000001</v>
      </c>
      <c r="H146">
        <v>0.13442000000000001</v>
      </c>
      <c r="I146" s="6">
        <v>100.18470000000001</v>
      </c>
      <c r="J146" s="7">
        <v>143.00040000000001</v>
      </c>
      <c r="K146" s="4">
        <v>2.2135599999999998E-3</v>
      </c>
      <c r="L146" s="6">
        <v>100.29900000000001</v>
      </c>
      <c r="M146" s="7">
        <v>143.00040000000001</v>
      </c>
      <c r="N146" s="4">
        <v>3.5622599999999998E-3</v>
      </c>
    </row>
    <row r="147" spans="6:14" x14ac:dyDescent="0.25">
      <c r="F147" s="6">
        <v>100.11065000000001</v>
      </c>
      <c r="G147" s="7">
        <v>144</v>
      </c>
      <c r="H147">
        <v>0.13295000000000001</v>
      </c>
      <c r="I147" s="6">
        <v>100.18411999999999</v>
      </c>
      <c r="J147" s="7">
        <v>144</v>
      </c>
      <c r="K147" s="4">
        <v>2.0109059999999998E-3</v>
      </c>
      <c r="L147" s="6">
        <v>100.29747</v>
      </c>
      <c r="M147" s="7">
        <v>144</v>
      </c>
      <c r="N147" s="4">
        <v>3.7200499999999999E-3</v>
      </c>
    </row>
    <row r="148" spans="6:14" x14ac:dyDescent="0.25">
      <c r="F148" s="6">
        <v>100.10906</v>
      </c>
      <c r="G148" s="7">
        <v>145.00020000000001</v>
      </c>
      <c r="H148">
        <v>0.13109999999999999</v>
      </c>
      <c r="I148" s="6">
        <v>100.18282000000001</v>
      </c>
      <c r="J148" s="7">
        <v>145.00020000000001</v>
      </c>
      <c r="K148" s="4">
        <v>2.0514359999999998E-3</v>
      </c>
      <c r="L148" s="6">
        <v>100.29576</v>
      </c>
      <c r="M148" s="7">
        <v>145.00020000000001</v>
      </c>
      <c r="N148" s="4">
        <v>3.5027639999999998E-3</v>
      </c>
    </row>
    <row r="149" spans="6:14" x14ac:dyDescent="0.25">
      <c r="F149" s="6">
        <v>100.10753</v>
      </c>
      <c r="G149" s="7">
        <v>146.00039999999998</v>
      </c>
      <c r="H149">
        <v>0.12936</v>
      </c>
      <c r="I149" s="6">
        <v>100.182</v>
      </c>
      <c r="J149" s="7">
        <v>146.00039999999998</v>
      </c>
      <c r="K149" s="4">
        <v>2.1730529999999999E-3</v>
      </c>
      <c r="L149" s="6">
        <v>100.294</v>
      </c>
      <c r="M149" s="7">
        <v>146.00039999999998</v>
      </c>
      <c r="N149" s="4">
        <v>3.4632489999999998E-3</v>
      </c>
    </row>
    <row r="150" spans="6:14" x14ac:dyDescent="0.25">
      <c r="F150" s="6">
        <v>100.10759</v>
      </c>
      <c r="G150" s="7">
        <v>147</v>
      </c>
      <c r="H150">
        <v>0.12759999999999999</v>
      </c>
      <c r="I150" s="6">
        <v>100.18076000000001</v>
      </c>
      <c r="J150" s="7">
        <v>147</v>
      </c>
      <c r="K150" s="4">
        <v>2.0108959999999999E-3</v>
      </c>
      <c r="L150" s="6">
        <v>100.29152999999999</v>
      </c>
      <c r="M150" s="7">
        <v>147</v>
      </c>
      <c r="N150" s="4">
        <v>3.4827479999999999E-3</v>
      </c>
    </row>
    <row r="151" spans="6:14" x14ac:dyDescent="0.25">
      <c r="F151" s="6">
        <v>100.10735</v>
      </c>
      <c r="G151" s="7">
        <v>148.00020000000001</v>
      </c>
      <c r="H151">
        <v>0.12587999999999999</v>
      </c>
      <c r="I151" s="6">
        <v>100.17946999999999</v>
      </c>
      <c r="J151" s="7">
        <v>148.00020000000001</v>
      </c>
      <c r="K151" s="4">
        <v>1.869019E-3</v>
      </c>
      <c r="L151" s="6">
        <v>100.28959</v>
      </c>
      <c r="M151" s="7">
        <v>148.00020000000001</v>
      </c>
      <c r="N151" s="4">
        <v>3.3051769999999999E-3</v>
      </c>
    </row>
    <row r="152" spans="6:14" x14ac:dyDescent="0.25">
      <c r="F152" s="6">
        <v>100.10777</v>
      </c>
      <c r="G152" s="7">
        <v>149.00040000000001</v>
      </c>
      <c r="H152">
        <v>0.12415</v>
      </c>
      <c r="I152" s="6">
        <v>100.17918</v>
      </c>
      <c r="J152" s="7">
        <v>149.00040000000001</v>
      </c>
      <c r="K152" s="4">
        <v>1.8287170000000001E-3</v>
      </c>
      <c r="L152" s="6">
        <v>100.28724</v>
      </c>
      <c r="M152" s="7">
        <v>149.00040000000001</v>
      </c>
      <c r="N152" s="4">
        <v>3.1866989999999999E-3</v>
      </c>
    </row>
    <row r="153" spans="6:14" x14ac:dyDescent="0.25">
      <c r="F153" s="6">
        <v>100.10787999999999</v>
      </c>
      <c r="G153" s="7">
        <v>150.00059999999999</v>
      </c>
      <c r="H153">
        <v>0.1225</v>
      </c>
      <c r="I153" s="6">
        <v>100.17882</v>
      </c>
      <c r="J153" s="7">
        <v>150.00059999999999</v>
      </c>
      <c r="K153" s="4">
        <v>1.686793E-3</v>
      </c>
      <c r="L153" s="6">
        <v>100.28559</v>
      </c>
      <c r="M153" s="7">
        <v>150.00059999999999</v>
      </c>
      <c r="N153" s="4">
        <v>3.0088879999999999E-3</v>
      </c>
    </row>
    <row r="154" spans="6:14" x14ac:dyDescent="0.25">
      <c r="F154" s="6">
        <v>100.10711999999999</v>
      </c>
      <c r="G154" s="7">
        <v>151.00020000000001</v>
      </c>
      <c r="H154">
        <v>0.12094000000000001</v>
      </c>
      <c r="I154" s="6">
        <v>100.17753</v>
      </c>
      <c r="J154" s="7">
        <v>151.00020000000001</v>
      </c>
      <c r="K154" s="4">
        <v>1.7474019999999999E-3</v>
      </c>
      <c r="L154" s="6">
        <v>100.28341</v>
      </c>
      <c r="M154" s="7">
        <v>151.00020000000001</v>
      </c>
      <c r="N154" s="4">
        <v>2.6930040000000001E-3</v>
      </c>
    </row>
    <row r="155" spans="6:14" x14ac:dyDescent="0.25">
      <c r="F155" s="6">
        <v>100.10665</v>
      </c>
      <c r="G155" s="7">
        <v>152.00039999999998</v>
      </c>
      <c r="H155">
        <v>0.11933000000000001</v>
      </c>
      <c r="I155" s="6">
        <v>100.17529999999999</v>
      </c>
      <c r="J155" s="7">
        <v>152.00039999999998</v>
      </c>
      <c r="K155" s="4">
        <v>1.66621E-3</v>
      </c>
      <c r="L155" s="6">
        <v>100.28023</v>
      </c>
      <c r="M155" s="7">
        <v>152.00039999999998</v>
      </c>
      <c r="N155" s="4">
        <v>2.4558980000000002E-3</v>
      </c>
    </row>
    <row r="156" spans="6:14" x14ac:dyDescent="0.25">
      <c r="F156" s="6">
        <v>100.10571</v>
      </c>
      <c r="G156" s="7">
        <v>153.00059999999999</v>
      </c>
      <c r="H156">
        <v>0.11797000000000001</v>
      </c>
      <c r="I156" s="6">
        <v>100.17406</v>
      </c>
      <c r="J156" s="7">
        <v>153.00059999999999</v>
      </c>
      <c r="K156" s="4">
        <v>1.6866730000000001E-3</v>
      </c>
      <c r="L156" s="6">
        <v>100.27847</v>
      </c>
      <c r="M156" s="7">
        <v>153.00059999999999</v>
      </c>
      <c r="N156" s="4">
        <v>2.3573489999999999E-3</v>
      </c>
    </row>
    <row r="157" spans="6:14" x14ac:dyDescent="0.25">
      <c r="F157" s="6">
        <v>100.10477</v>
      </c>
      <c r="G157" s="7">
        <v>154.00019999999998</v>
      </c>
      <c r="H157">
        <v>0.11661000000000001</v>
      </c>
      <c r="I157" s="6">
        <v>100.17406</v>
      </c>
      <c r="J157" s="7">
        <v>154.00019999999998</v>
      </c>
      <c r="K157" s="4">
        <v>1.5854140000000001E-3</v>
      </c>
      <c r="L157" s="6">
        <v>100.27682</v>
      </c>
      <c r="M157" s="7">
        <v>154.00019999999998</v>
      </c>
      <c r="N157" s="4">
        <v>2.2189290000000001E-3</v>
      </c>
    </row>
    <row r="158" spans="6:14" x14ac:dyDescent="0.25">
      <c r="F158" s="6">
        <v>100.10423</v>
      </c>
      <c r="G158" s="7">
        <v>155.00040000000001</v>
      </c>
      <c r="H158">
        <v>0.1153</v>
      </c>
      <c r="I158" s="6">
        <v>100.17323</v>
      </c>
      <c r="J158" s="7">
        <v>155.00040000000001</v>
      </c>
      <c r="K158" s="4">
        <v>1.585227E-3</v>
      </c>
      <c r="L158" s="6">
        <v>100.27641</v>
      </c>
      <c r="M158" s="7">
        <v>155.00040000000001</v>
      </c>
      <c r="N158" s="4">
        <v>2.1400220000000001E-3</v>
      </c>
    </row>
    <row r="159" spans="6:14" x14ac:dyDescent="0.25">
      <c r="F159" s="6">
        <v>100.10406</v>
      </c>
      <c r="G159" s="7">
        <v>156.00060000000002</v>
      </c>
      <c r="H159">
        <v>0.11382</v>
      </c>
      <c r="I159" s="6">
        <v>100.17176000000001</v>
      </c>
      <c r="J159" s="7">
        <v>156.00060000000002</v>
      </c>
      <c r="K159" s="4">
        <v>1.8284079999999999E-3</v>
      </c>
      <c r="L159" s="6">
        <v>100.27500000000001</v>
      </c>
      <c r="M159" s="7">
        <v>156.00060000000002</v>
      </c>
      <c r="N159" s="4">
        <v>2.0607469999999999E-3</v>
      </c>
    </row>
    <row r="160" spans="6:14" x14ac:dyDescent="0.25">
      <c r="F160" s="6">
        <v>100.10276</v>
      </c>
      <c r="G160" s="7">
        <v>157.00020000000001</v>
      </c>
      <c r="H160">
        <v>0.11249000000000001</v>
      </c>
      <c r="I160" s="6">
        <v>100.17106</v>
      </c>
      <c r="J160" s="7">
        <v>157.00020000000001</v>
      </c>
      <c r="K160" s="4">
        <v>1.8484910000000001E-3</v>
      </c>
      <c r="L160" s="6">
        <v>100.27265</v>
      </c>
      <c r="M160" s="7">
        <v>157.00020000000001</v>
      </c>
      <c r="N160" s="4">
        <v>1.7650400000000001E-3</v>
      </c>
    </row>
    <row r="161" spans="6:14" x14ac:dyDescent="0.25">
      <c r="F161" s="6">
        <v>100.10205999999999</v>
      </c>
      <c r="G161" s="7">
        <v>158.00040000000001</v>
      </c>
      <c r="H161">
        <v>0.11133</v>
      </c>
      <c r="I161" s="6">
        <v>100.17023</v>
      </c>
      <c r="J161" s="7">
        <v>158.00040000000001</v>
      </c>
      <c r="K161" s="4">
        <v>2.0104419999999999E-3</v>
      </c>
      <c r="L161" s="6">
        <v>100.27094</v>
      </c>
      <c r="M161" s="7">
        <v>158.00040000000001</v>
      </c>
      <c r="N161" s="4">
        <v>1.9819260000000002E-3</v>
      </c>
    </row>
    <row r="162" spans="6:14" x14ac:dyDescent="0.25">
      <c r="F162" s="6">
        <v>100.10194</v>
      </c>
      <c r="G162" s="7">
        <v>159.00059999999999</v>
      </c>
      <c r="H162">
        <v>0.10997</v>
      </c>
      <c r="I162" s="6">
        <v>100.17</v>
      </c>
      <c r="J162" s="7">
        <v>159.00059999999999</v>
      </c>
      <c r="K162" s="4">
        <v>1.9297299999999999E-3</v>
      </c>
      <c r="L162" s="6">
        <v>100.26894</v>
      </c>
      <c r="M162" s="7">
        <v>159.00059999999999</v>
      </c>
      <c r="N162" s="4">
        <v>2.001563E-3</v>
      </c>
    </row>
    <row r="163" spans="6:14" x14ac:dyDescent="0.25">
      <c r="F163" s="6">
        <v>100.10106</v>
      </c>
      <c r="G163" s="7">
        <v>160.00020000000001</v>
      </c>
      <c r="H163">
        <v>0.10854</v>
      </c>
      <c r="I163" s="6">
        <v>100.16882</v>
      </c>
      <c r="J163" s="7">
        <v>160.00020000000001</v>
      </c>
      <c r="K163" s="4">
        <v>1.888987E-3</v>
      </c>
      <c r="L163" s="6">
        <v>100.26676</v>
      </c>
      <c r="M163" s="7">
        <v>160.00020000000001</v>
      </c>
      <c r="N163" s="4">
        <v>1.784367E-3</v>
      </c>
    </row>
    <row r="164" spans="6:14" x14ac:dyDescent="0.25">
      <c r="F164" s="6">
        <v>100.10035000000001</v>
      </c>
      <c r="G164" s="7">
        <v>161.00039999999998</v>
      </c>
      <c r="H164">
        <v>0.10745</v>
      </c>
      <c r="I164" s="6">
        <v>100.16694</v>
      </c>
      <c r="J164" s="7">
        <v>161.00039999999998</v>
      </c>
      <c r="K164" s="4">
        <v>1.9296249999999999E-3</v>
      </c>
      <c r="L164" s="6">
        <v>100.26452999999999</v>
      </c>
      <c r="M164" s="7">
        <v>161.00039999999998</v>
      </c>
      <c r="N164" s="4">
        <v>1.922202E-3</v>
      </c>
    </row>
    <row r="165" spans="6:14" x14ac:dyDescent="0.25">
      <c r="F165" s="6">
        <v>100.09965</v>
      </c>
      <c r="G165" s="7">
        <v>162.00059999999999</v>
      </c>
      <c r="H165">
        <v>0.10632999999999999</v>
      </c>
      <c r="I165" s="6">
        <v>100.16547</v>
      </c>
      <c r="J165" s="7">
        <v>162.00059999999999</v>
      </c>
      <c r="K165" s="4">
        <v>2.0307910000000001E-3</v>
      </c>
      <c r="L165" s="6">
        <v>100.26246999999999</v>
      </c>
      <c r="M165" s="7">
        <v>162.00059999999999</v>
      </c>
      <c r="N165" s="4">
        <v>1.8631240000000001E-3</v>
      </c>
    </row>
    <row r="166" spans="6:14" x14ac:dyDescent="0.25">
      <c r="F166" s="6">
        <v>100.09841</v>
      </c>
      <c r="G166" s="7">
        <v>163.00020000000001</v>
      </c>
      <c r="H166">
        <v>0.10503999999999999</v>
      </c>
      <c r="I166" s="6">
        <v>100.16435</v>
      </c>
      <c r="J166" s="7">
        <v>163.00020000000001</v>
      </c>
      <c r="K166" s="4">
        <v>2.0309199999999999E-3</v>
      </c>
      <c r="L166" s="6">
        <v>100.26124</v>
      </c>
      <c r="M166" s="7">
        <v>163.00020000000001</v>
      </c>
      <c r="N166" s="4">
        <v>1.7447599999999999E-3</v>
      </c>
    </row>
    <row r="167" spans="6:14" x14ac:dyDescent="0.25">
      <c r="F167" s="6">
        <v>100.09747</v>
      </c>
      <c r="G167" s="7">
        <v>164.00040000000001</v>
      </c>
      <c r="H167">
        <v>0.10388</v>
      </c>
      <c r="I167" s="6">
        <v>100.164</v>
      </c>
      <c r="J167" s="7">
        <v>164.00040000000001</v>
      </c>
      <c r="K167" s="4">
        <v>2.0916070000000001E-3</v>
      </c>
      <c r="L167" s="6">
        <v>100.26</v>
      </c>
      <c r="M167" s="7">
        <v>164.00040000000001</v>
      </c>
      <c r="N167" s="4">
        <v>1.586706E-3</v>
      </c>
    </row>
    <row r="168" spans="6:14" x14ac:dyDescent="0.25">
      <c r="F168" s="6">
        <v>100.09729</v>
      </c>
      <c r="G168" s="7">
        <v>165.00059999999999</v>
      </c>
      <c r="H168">
        <v>0.10263</v>
      </c>
      <c r="I168" s="6">
        <v>100.16283</v>
      </c>
      <c r="J168" s="7">
        <v>165.00059999999999</v>
      </c>
      <c r="K168" s="4">
        <v>2.1523829999999999E-3</v>
      </c>
      <c r="L168" s="6">
        <v>100.25964999999999</v>
      </c>
      <c r="M168" s="7">
        <v>165.00059999999999</v>
      </c>
      <c r="N168" s="4">
        <v>1.6064269999999999E-3</v>
      </c>
    </row>
    <row r="169" spans="6:14" x14ac:dyDescent="0.25">
      <c r="F169" s="6">
        <v>100.09747</v>
      </c>
      <c r="G169" s="7">
        <v>166.00020000000001</v>
      </c>
      <c r="H169">
        <v>0.10161000000000001</v>
      </c>
      <c r="I169" s="6">
        <v>100.16171</v>
      </c>
      <c r="J169" s="7">
        <v>166.00020000000001</v>
      </c>
      <c r="K169" s="4">
        <v>2.2738340000000002E-3</v>
      </c>
      <c r="L169" s="6">
        <v>100.25953</v>
      </c>
      <c r="M169" s="7">
        <v>166.00020000000001</v>
      </c>
      <c r="N169" s="4">
        <v>1.4486060000000001E-3</v>
      </c>
    </row>
    <row r="170" spans="6:14" x14ac:dyDescent="0.25">
      <c r="F170" s="6">
        <v>100.09688</v>
      </c>
      <c r="G170" s="7">
        <v>167.00039999999998</v>
      </c>
      <c r="H170">
        <v>0.10052</v>
      </c>
      <c r="I170" s="6">
        <v>100.16153</v>
      </c>
      <c r="J170" s="7">
        <v>167.00039999999998</v>
      </c>
      <c r="K170" s="4">
        <v>2.2537120000000002E-3</v>
      </c>
      <c r="L170" s="6">
        <v>100.25718000000001</v>
      </c>
      <c r="M170" s="7">
        <v>167.00039999999998</v>
      </c>
      <c r="N170" s="4">
        <v>1.3893180000000001E-3</v>
      </c>
    </row>
    <row r="171" spans="6:14" x14ac:dyDescent="0.25">
      <c r="F171" s="6">
        <v>100.09594</v>
      </c>
      <c r="G171" s="7">
        <v>168.00059999999999</v>
      </c>
      <c r="H171" s="4">
        <v>9.9155919999999995E-2</v>
      </c>
      <c r="I171" s="6">
        <v>100.15982</v>
      </c>
      <c r="J171" s="7">
        <v>168.00059999999999</v>
      </c>
      <c r="K171" s="4">
        <v>2.4965019999999998E-3</v>
      </c>
      <c r="L171" s="6">
        <v>100.25523</v>
      </c>
      <c r="M171" s="7">
        <v>168.00059999999999</v>
      </c>
      <c r="N171" s="4">
        <v>1.329935E-3</v>
      </c>
    </row>
    <row r="172" spans="6:14" x14ac:dyDescent="0.25">
      <c r="F172" s="6">
        <v>100.09547000000001</v>
      </c>
      <c r="G172" s="7">
        <v>169.00019999999998</v>
      </c>
      <c r="H172" s="4">
        <v>9.8108760000000003E-2</v>
      </c>
      <c r="I172" s="6">
        <v>100.15864000000001</v>
      </c>
      <c r="J172" s="7">
        <v>169.00019999999998</v>
      </c>
      <c r="K172" s="4">
        <v>2.354783E-3</v>
      </c>
      <c r="L172" s="6">
        <v>100.25306</v>
      </c>
      <c r="M172" s="7">
        <v>169.00019999999998</v>
      </c>
      <c r="N172" s="4">
        <v>1.4089630000000001E-3</v>
      </c>
    </row>
    <row r="173" spans="6:14" x14ac:dyDescent="0.25">
      <c r="F173" s="6">
        <v>100.09553</v>
      </c>
      <c r="G173" s="7">
        <v>170.00040000000001</v>
      </c>
      <c r="H173" s="4">
        <v>9.7015799999999999E-2</v>
      </c>
      <c r="I173" s="6">
        <v>100.15864000000001</v>
      </c>
      <c r="J173" s="7">
        <v>170.00040000000001</v>
      </c>
      <c r="K173" s="4">
        <v>2.435651E-3</v>
      </c>
      <c r="L173" s="6">
        <v>100.25118000000001</v>
      </c>
      <c r="M173" s="7">
        <v>170.00040000000001</v>
      </c>
      <c r="N173" s="4">
        <v>1.191629E-3</v>
      </c>
    </row>
    <row r="174" spans="6:14" x14ac:dyDescent="0.25">
      <c r="F174" s="6">
        <v>100.09577</v>
      </c>
      <c r="G174" s="7">
        <v>171.00060000000002</v>
      </c>
      <c r="H174" s="4">
        <v>9.5633969999999999E-2</v>
      </c>
      <c r="I174" s="6">
        <v>100.15764</v>
      </c>
      <c r="J174" s="7">
        <v>171.00060000000002</v>
      </c>
      <c r="K174" s="4">
        <v>2.5978770000000002E-3</v>
      </c>
      <c r="L174" s="6">
        <v>100.24923</v>
      </c>
      <c r="M174" s="7">
        <v>171.00060000000002</v>
      </c>
      <c r="N174" s="4">
        <v>1.231053E-3</v>
      </c>
    </row>
    <row r="175" spans="6:14" x14ac:dyDescent="0.25">
      <c r="F175" s="6">
        <v>100.09582</v>
      </c>
      <c r="G175" s="7">
        <v>172.00020000000001</v>
      </c>
      <c r="H175" s="4">
        <v>9.4630950000000005E-2</v>
      </c>
      <c r="I175" s="6">
        <v>100.15653</v>
      </c>
      <c r="J175" s="7">
        <v>172.00020000000001</v>
      </c>
      <c r="K175" s="4">
        <v>2.6383050000000001E-3</v>
      </c>
      <c r="L175" s="6">
        <v>100.24706</v>
      </c>
      <c r="M175" s="7">
        <v>172.00020000000001</v>
      </c>
      <c r="N175" s="4">
        <v>1.2707040000000001E-3</v>
      </c>
    </row>
    <row r="176" spans="6:14" x14ac:dyDescent="0.25">
      <c r="F176" s="6">
        <v>100.09594</v>
      </c>
      <c r="G176" s="7">
        <v>173.00040000000001</v>
      </c>
      <c r="H176" s="4">
        <v>9.3560900000000002E-2</v>
      </c>
      <c r="I176" s="6">
        <v>100.15535</v>
      </c>
      <c r="J176" s="7">
        <v>173.00040000000001</v>
      </c>
      <c r="K176" s="4">
        <v>2.5369390000000002E-3</v>
      </c>
      <c r="L176" s="6">
        <v>100.24494</v>
      </c>
      <c r="M176" s="7">
        <v>173.00040000000001</v>
      </c>
      <c r="N176" s="4">
        <v>1.3890490000000001E-3</v>
      </c>
    </row>
    <row r="177" spans="6:14" x14ac:dyDescent="0.25">
      <c r="F177" s="6">
        <v>100.096</v>
      </c>
      <c r="G177" s="7">
        <v>174.00059999999999</v>
      </c>
      <c r="H177" s="4">
        <v>9.2535759999999995E-2</v>
      </c>
      <c r="I177" s="6">
        <v>100.15429</v>
      </c>
      <c r="J177" s="7">
        <v>174.00059999999999</v>
      </c>
      <c r="K177" s="4">
        <v>2.5570380000000002E-3</v>
      </c>
      <c r="L177" s="6">
        <v>100.24406</v>
      </c>
      <c r="M177" s="7">
        <v>174.00059999999999</v>
      </c>
      <c r="N177" s="4">
        <v>1.4681060000000001E-3</v>
      </c>
    </row>
    <row r="178" spans="6:14" x14ac:dyDescent="0.25">
      <c r="F178" s="6">
        <v>100.095</v>
      </c>
      <c r="G178" s="7">
        <v>175.00020000000001</v>
      </c>
      <c r="H178" s="4">
        <v>9.1554869999999997E-2</v>
      </c>
      <c r="I178" s="6">
        <v>100.15394000000001</v>
      </c>
      <c r="J178" s="7">
        <v>175.00020000000001</v>
      </c>
      <c r="K178" s="4">
        <v>2.4962840000000001E-3</v>
      </c>
      <c r="L178" s="6">
        <v>100.24211</v>
      </c>
      <c r="M178" s="7">
        <v>175.00020000000001</v>
      </c>
      <c r="N178" s="4">
        <v>1.566472E-3</v>
      </c>
    </row>
    <row r="179" spans="6:14" x14ac:dyDescent="0.25">
      <c r="F179" s="6">
        <v>100.09247000000001</v>
      </c>
      <c r="G179" s="7">
        <v>176.00039999999998</v>
      </c>
      <c r="H179" s="4">
        <v>9.0707339999999997E-2</v>
      </c>
      <c r="I179" s="6">
        <v>100.15300000000001</v>
      </c>
      <c r="J179" s="7">
        <v>176.00039999999998</v>
      </c>
      <c r="K179" s="4">
        <v>2.496397E-3</v>
      </c>
      <c r="L179" s="6">
        <v>100.23988</v>
      </c>
      <c r="M179" s="7">
        <v>176.00039999999998</v>
      </c>
      <c r="N179" s="4">
        <v>1.4477520000000001E-3</v>
      </c>
    </row>
    <row r="180" spans="6:14" x14ac:dyDescent="0.25">
      <c r="F180" s="6">
        <v>100.09117999999999</v>
      </c>
      <c r="G180" s="7">
        <v>177.00059999999999</v>
      </c>
      <c r="H180" s="4">
        <v>8.9659500000000003E-2</v>
      </c>
      <c r="I180" s="6">
        <v>100.152</v>
      </c>
      <c r="J180" s="7">
        <v>177.00059999999999</v>
      </c>
      <c r="K180" s="4">
        <v>2.5977230000000001E-3</v>
      </c>
      <c r="L180" s="6">
        <v>100.23847000000001</v>
      </c>
      <c r="M180" s="7">
        <v>177.00059999999999</v>
      </c>
      <c r="N180" s="4">
        <v>1.428281E-3</v>
      </c>
    </row>
    <row r="181" spans="6:14" x14ac:dyDescent="0.25">
      <c r="F181" s="6">
        <v>100.09088</v>
      </c>
      <c r="G181" s="7">
        <v>178.00020000000001</v>
      </c>
      <c r="H181" s="4">
        <v>8.8589689999999999E-2</v>
      </c>
      <c r="I181" s="6">
        <v>100.15118</v>
      </c>
      <c r="J181" s="7">
        <v>178.00020000000001</v>
      </c>
      <c r="K181" s="4">
        <v>2.719263E-3</v>
      </c>
      <c r="L181" s="6">
        <v>100.23782</v>
      </c>
      <c r="M181" s="7">
        <v>178.00020000000001</v>
      </c>
      <c r="N181" s="4">
        <v>1.3097499999999999E-3</v>
      </c>
    </row>
    <row r="182" spans="6:14" x14ac:dyDescent="0.25">
      <c r="F182" s="6">
        <v>100.09053</v>
      </c>
      <c r="G182" s="7">
        <v>179.00040000000001</v>
      </c>
      <c r="H182" s="4">
        <v>8.7876200000000002E-2</v>
      </c>
      <c r="I182" s="6">
        <v>100.15018000000001</v>
      </c>
      <c r="J182" s="7">
        <v>179.00040000000001</v>
      </c>
      <c r="K182" s="4">
        <v>2.840773E-3</v>
      </c>
      <c r="L182" s="6">
        <v>100.23676</v>
      </c>
      <c r="M182" s="7">
        <v>179.00040000000001</v>
      </c>
      <c r="N182" s="4">
        <v>1.0531399999999999E-3</v>
      </c>
    </row>
    <row r="183" spans="6:14" x14ac:dyDescent="0.25">
      <c r="F183" s="6">
        <v>100.09</v>
      </c>
      <c r="G183" s="7">
        <v>180.00059999999999</v>
      </c>
      <c r="H183" s="4">
        <v>8.689537E-2</v>
      </c>
      <c r="I183" s="6">
        <v>100.14865</v>
      </c>
      <c r="J183" s="7">
        <v>180.00059999999999</v>
      </c>
      <c r="K183" s="4">
        <v>2.921487E-3</v>
      </c>
      <c r="L183" s="6">
        <v>100.23488</v>
      </c>
      <c r="M183" s="7">
        <v>180.00059999999999</v>
      </c>
      <c r="N183" s="4">
        <v>9.7383310000000005E-4</v>
      </c>
    </row>
    <row r="184" spans="6:14" x14ac:dyDescent="0.25">
      <c r="F184" s="6">
        <v>100.09005999999999</v>
      </c>
      <c r="G184" s="7">
        <v>181.00020000000001</v>
      </c>
      <c r="H184" s="4">
        <v>8.5937029999999998E-2</v>
      </c>
      <c r="I184" s="6">
        <v>100.14653</v>
      </c>
      <c r="J184" s="7">
        <v>181.00020000000001</v>
      </c>
      <c r="K184" s="4">
        <v>3.0432749999999998E-3</v>
      </c>
      <c r="L184" s="6">
        <v>100.23365</v>
      </c>
      <c r="M184" s="7">
        <v>181.00020000000001</v>
      </c>
      <c r="N184" s="4">
        <v>7.5672559999999996E-4</v>
      </c>
    </row>
    <row r="185" spans="6:14" x14ac:dyDescent="0.25">
      <c r="F185" s="6">
        <v>100.08994</v>
      </c>
      <c r="G185" s="7">
        <v>182.00039999999998</v>
      </c>
      <c r="H185" s="4">
        <v>8.4911609999999998E-2</v>
      </c>
      <c r="I185" s="6">
        <v>100.14606000000001</v>
      </c>
      <c r="J185" s="7">
        <v>182.00039999999998</v>
      </c>
      <c r="K185" s="4">
        <v>3.1445879999999998E-3</v>
      </c>
      <c r="L185" s="6">
        <v>100.23277</v>
      </c>
      <c r="M185" s="7">
        <v>182.00039999999998</v>
      </c>
      <c r="N185" s="4">
        <v>6.7772890000000004E-4</v>
      </c>
    </row>
    <row r="186" spans="6:14" x14ac:dyDescent="0.25">
      <c r="F186" s="6">
        <v>100.08969999999999</v>
      </c>
      <c r="G186" s="7">
        <v>183.00059999999999</v>
      </c>
      <c r="H186" s="4">
        <v>8.4309480000000006E-2</v>
      </c>
      <c r="I186" s="6">
        <v>100.1463</v>
      </c>
      <c r="J186" s="7">
        <v>183.00059999999999</v>
      </c>
      <c r="K186" s="4">
        <v>3.1847109999999998E-3</v>
      </c>
      <c r="L186" s="6">
        <v>100.23147</v>
      </c>
      <c r="M186" s="7">
        <v>183.00059999999999</v>
      </c>
      <c r="N186" s="4">
        <v>5.3975200000000001E-4</v>
      </c>
    </row>
    <row r="187" spans="6:14" x14ac:dyDescent="0.25">
      <c r="F187" s="6">
        <v>100.08882</v>
      </c>
      <c r="G187" s="7">
        <v>184.00019999999998</v>
      </c>
      <c r="H187" s="4">
        <v>8.317273E-2</v>
      </c>
      <c r="I187" s="6">
        <v>100.14577</v>
      </c>
      <c r="J187" s="7">
        <v>184.00019999999998</v>
      </c>
      <c r="K187" s="4">
        <v>3.3672820000000001E-3</v>
      </c>
      <c r="L187" s="6">
        <v>100.23106</v>
      </c>
      <c r="M187" s="7">
        <v>184.00019999999998</v>
      </c>
      <c r="N187" s="4">
        <v>5.5933760000000002E-4</v>
      </c>
    </row>
    <row r="188" spans="6:14" x14ac:dyDescent="0.25">
      <c r="F188" s="6">
        <v>100.08853000000001</v>
      </c>
      <c r="G188" s="7">
        <v>185.00040000000001</v>
      </c>
      <c r="H188" s="4">
        <v>8.2191979999999998E-2</v>
      </c>
      <c r="I188" s="6">
        <v>100.14512000000001</v>
      </c>
      <c r="J188" s="7">
        <v>185.00040000000001</v>
      </c>
      <c r="K188" s="4">
        <v>3.5089589999999999E-3</v>
      </c>
      <c r="L188" s="6">
        <v>100.22987999999999</v>
      </c>
      <c r="M188" s="7">
        <v>185.00040000000001</v>
      </c>
      <c r="N188" s="4">
        <v>6.5820780000000001E-4</v>
      </c>
    </row>
    <row r="189" spans="6:14" x14ac:dyDescent="0.25">
      <c r="F189" s="6">
        <v>100.08841</v>
      </c>
      <c r="G189" s="7">
        <v>186.00060000000002</v>
      </c>
      <c r="H189" s="4">
        <v>8.1567630000000002E-2</v>
      </c>
      <c r="I189" s="6">
        <v>100.14447</v>
      </c>
      <c r="J189" s="7">
        <v>186.00060000000002</v>
      </c>
      <c r="K189" s="4">
        <v>3.5091050000000002E-3</v>
      </c>
      <c r="L189" s="6">
        <v>100.22781999999999</v>
      </c>
      <c r="M189" s="7">
        <v>186.00060000000002</v>
      </c>
      <c r="N189" s="4">
        <v>5.5933100000000004E-4</v>
      </c>
    </row>
    <row r="190" spans="6:14" x14ac:dyDescent="0.25">
      <c r="F190" s="6">
        <v>100.08753</v>
      </c>
      <c r="G190" s="7">
        <v>187.00020000000001</v>
      </c>
      <c r="H190" s="4">
        <v>8.0475400000000002E-2</v>
      </c>
      <c r="I190" s="6">
        <v>100.14382000000001</v>
      </c>
      <c r="J190" s="7">
        <v>187.00020000000001</v>
      </c>
      <c r="K190" s="4">
        <v>3.590162E-3</v>
      </c>
      <c r="L190" s="6">
        <v>100.22517000000001</v>
      </c>
      <c r="M190" s="7">
        <v>187.00020000000001</v>
      </c>
      <c r="N190" s="4">
        <v>4.6050600000000001E-4</v>
      </c>
    </row>
    <row r="191" spans="6:14" x14ac:dyDescent="0.25">
      <c r="F191" s="6">
        <v>100.08753</v>
      </c>
      <c r="G191" s="7">
        <v>188.00040000000001</v>
      </c>
      <c r="H191" s="4">
        <v>7.9628409999999997E-2</v>
      </c>
      <c r="I191" s="6">
        <v>100.14188</v>
      </c>
      <c r="J191" s="7">
        <v>188.00040000000001</v>
      </c>
      <c r="K191" s="4">
        <v>3.7115059999999998E-3</v>
      </c>
      <c r="L191" s="6">
        <v>100.22341</v>
      </c>
      <c r="M191" s="7">
        <v>188.00040000000001</v>
      </c>
      <c r="N191" s="4">
        <v>4.6050110000000002E-4</v>
      </c>
    </row>
    <row r="192" spans="6:14" x14ac:dyDescent="0.25">
      <c r="F192" s="6">
        <v>100.08835000000001</v>
      </c>
      <c r="G192" s="7">
        <v>189.00059999999999</v>
      </c>
      <c r="H192" s="4">
        <v>7.8915109999999997E-2</v>
      </c>
      <c r="I192" s="6">
        <v>100.14122999999999</v>
      </c>
      <c r="J192" s="7">
        <v>189.00059999999999</v>
      </c>
      <c r="K192" s="4">
        <v>3.7522150000000002E-3</v>
      </c>
      <c r="L192" s="6">
        <v>100.22153</v>
      </c>
      <c r="M192" s="7">
        <v>189.00059999999999</v>
      </c>
      <c r="N192" s="4">
        <v>5.1963910000000005E-4</v>
      </c>
    </row>
    <row r="193" spans="6:14" x14ac:dyDescent="0.25">
      <c r="F193" s="6">
        <v>100.08799999999999</v>
      </c>
      <c r="G193" s="7">
        <v>190.00020000000001</v>
      </c>
      <c r="H193" s="4">
        <v>7.8067830000000005E-2</v>
      </c>
      <c r="I193" s="6">
        <v>100.14112</v>
      </c>
      <c r="J193" s="7">
        <v>190.00020000000001</v>
      </c>
      <c r="K193" s="4">
        <v>3.8736859999999999E-3</v>
      </c>
      <c r="L193" s="6">
        <v>100.21965</v>
      </c>
      <c r="M193" s="7">
        <v>190.00020000000001</v>
      </c>
      <c r="N193" s="4">
        <v>6.5770599999999998E-4</v>
      </c>
    </row>
    <row r="194" spans="6:14" x14ac:dyDescent="0.25">
      <c r="F194" s="6">
        <v>100.08859</v>
      </c>
      <c r="G194" s="7">
        <v>191.00039999999998</v>
      </c>
      <c r="H194" s="4">
        <v>7.7377020000000005E-2</v>
      </c>
      <c r="I194" s="6">
        <v>100.14035</v>
      </c>
      <c r="J194" s="7">
        <v>191.00039999999998</v>
      </c>
      <c r="K194" s="4">
        <v>4.1369830000000003E-3</v>
      </c>
      <c r="L194" s="6">
        <v>100.21841000000001</v>
      </c>
      <c r="M194" s="7">
        <v>191.00039999999998</v>
      </c>
      <c r="N194" s="4">
        <v>6.7748829999999996E-4</v>
      </c>
    </row>
    <row r="195" spans="6:14" x14ac:dyDescent="0.25">
      <c r="F195" s="6">
        <v>100.08911000000001</v>
      </c>
      <c r="G195" s="7">
        <v>192.00059999999999</v>
      </c>
      <c r="H195" s="4">
        <v>7.6864150000000006E-2</v>
      </c>
      <c r="I195" s="6">
        <v>100.13941</v>
      </c>
      <c r="J195" s="7">
        <v>192.00059999999999</v>
      </c>
      <c r="K195" s="4">
        <v>4.217986E-3</v>
      </c>
      <c r="L195" s="6">
        <v>100.21718</v>
      </c>
      <c r="M195" s="7">
        <v>192.00059999999999</v>
      </c>
      <c r="N195" s="4">
        <v>7.3668439999999996E-4</v>
      </c>
    </row>
    <row r="196" spans="6:14" x14ac:dyDescent="0.25">
      <c r="F196" s="6">
        <v>100.08806</v>
      </c>
      <c r="G196" s="7">
        <v>193.00020000000001</v>
      </c>
      <c r="H196" s="4">
        <v>7.5749609999999995E-2</v>
      </c>
      <c r="I196" s="6">
        <v>100.13759</v>
      </c>
      <c r="J196" s="7">
        <v>193.00020000000001</v>
      </c>
      <c r="K196" s="4">
        <v>4.2988419999999998E-3</v>
      </c>
      <c r="L196" s="6">
        <v>100.215</v>
      </c>
      <c r="M196" s="7">
        <v>193.00020000000001</v>
      </c>
      <c r="N196" s="4">
        <v>8.3517230000000001E-4</v>
      </c>
    </row>
    <row r="197" spans="6:14" x14ac:dyDescent="0.25">
      <c r="F197" s="6">
        <v>100.08635</v>
      </c>
      <c r="G197" s="7">
        <v>194.00040000000001</v>
      </c>
      <c r="H197" s="4">
        <v>7.5036220000000001E-2</v>
      </c>
      <c r="I197" s="6">
        <v>100.13782</v>
      </c>
      <c r="J197" s="7">
        <v>194.00040000000001</v>
      </c>
      <c r="K197" s="4">
        <v>4.3800760000000001E-3</v>
      </c>
      <c r="L197" s="6">
        <v>100.21382</v>
      </c>
      <c r="M197" s="7">
        <v>194.00040000000001</v>
      </c>
      <c r="N197" s="4">
        <v>7.9562450000000005E-4</v>
      </c>
    </row>
    <row r="198" spans="6:14" x14ac:dyDescent="0.25">
      <c r="F198" s="6">
        <v>100.08488</v>
      </c>
      <c r="G198" s="7">
        <v>195.00059999999999</v>
      </c>
      <c r="H198" s="4">
        <v>7.4322780000000005E-2</v>
      </c>
      <c r="I198" s="6">
        <v>100.13728999999999</v>
      </c>
      <c r="J198" s="7">
        <v>195.00059999999999</v>
      </c>
      <c r="K198" s="4">
        <v>4.5826360000000002E-3</v>
      </c>
      <c r="L198" s="6">
        <v>100.21281999999999</v>
      </c>
      <c r="M198" s="7">
        <v>195.00059999999999</v>
      </c>
      <c r="N198" s="4">
        <v>6.1805919999999997E-4</v>
      </c>
    </row>
    <row r="199" spans="6:14" x14ac:dyDescent="0.25">
      <c r="F199" s="6">
        <v>100.08376</v>
      </c>
      <c r="G199" s="7">
        <v>196.00020000000001</v>
      </c>
      <c r="H199" s="4">
        <v>7.3787930000000002E-2</v>
      </c>
      <c r="I199" s="6">
        <v>100.13612000000001</v>
      </c>
      <c r="J199" s="7">
        <v>196.00020000000001</v>
      </c>
      <c r="K199" s="4">
        <v>4.6836650000000001E-3</v>
      </c>
      <c r="L199" s="6">
        <v>100.21182</v>
      </c>
      <c r="M199" s="7">
        <v>196.00020000000001</v>
      </c>
      <c r="N199" s="4">
        <v>6.5749479999999995E-4</v>
      </c>
    </row>
    <row r="200" spans="6:14" x14ac:dyDescent="0.25">
      <c r="F200" s="6">
        <v>100.08324</v>
      </c>
      <c r="G200" s="7">
        <v>197.00039999999998</v>
      </c>
      <c r="H200" s="4">
        <v>7.3096640000000004E-2</v>
      </c>
      <c r="I200" s="6">
        <v>100.13500000000001</v>
      </c>
      <c r="J200" s="7">
        <v>197.00039999999998</v>
      </c>
      <c r="K200" s="4">
        <v>4.6837670000000001E-3</v>
      </c>
      <c r="L200" s="6">
        <v>100.21093999999999</v>
      </c>
      <c r="M200" s="7">
        <v>197.00039999999998</v>
      </c>
      <c r="N200" s="4">
        <v>5.9830799999999998E-4</v>
      </c>
    </row>
    <row r="201" spans="6:14" x14ac:dyDescent="0.25">
      <c r="F201" s="6">
        <v>100.08265</v>
      </c>
      <c r="G201" s="7">
        <v>198.00059999999999</v>
      </c>
      <c r="H201" s="4">
        <v>7.245016E-2</v>
      </c>
      <c r="I201" s="6">
        <v>100.13494</v>
      </c>
      <c r="J201" s="7">
        <v>198.00059999999999</v>
      </c>
      <c r="K201" s="4">
        <v>4.6837099999999998E-3</v>
      </c>
      <c r="L201" s="6">
        <v>100.20917</v>
      </c>
      <c r="M201" s="7">
        <v>198.00059999999999</v>
      </c>
      <c r="N201" s="4">
        <v>6.1789009999999999E-4</v>
      </c>
    </row>
    <row r="202" spans="6:14" x14ac:dyDescent="0.25">
      <c r="F202" s="6">
        <v>100.08188</v>
      </c>
      <c r="G202" s="7">
        <v>199.00019999999998</v>
      </c>
      <c r="H202" s="4">
        <v>7.1870680000000006E-2</v>
      </c>
      <c r="I202" s="6">
        <v>100.13535</v>
      </c>
      <c r="J202" s="7">
        <v>199.00019999999998</v>
      </c>
      <c r="K202" s="4">
        <v>4.6432950000000004E-3</v>
      </c>
      <c r="L202" s="6">
        <v>100.20676</v>
      </c>
      <c r="M202" s="7">
        <v>199.00019999999998</v>
      </c>
      <c r="N202" s="4">
        <v>7.1658159999999998E-4</v>
      </c>
    </row>
    <row r="203" spans="6:14" x14ac:dyDescent="0.25">
      <c r="F203" s="6">
        <v>100.08123999999999</v>
      </c>
      <c r="G203" s="7">
        <v>200.00040000000001</v>
      </c>
      <c r="H203" s="4">
        <v>7.1090260000000002E-2</v>
      </c>
      <c r="I203" s="6">
        <v>100.13365</v>
      </c>
      <c r="J203" s="7">
        <v>200.00040000000001</v>
      </c>
      <c r="K203" s="4">
        <v>4.7444399999999999E-3</v>
      </c>
      <c r="L203" s="6">
        <v>100.20518</v>
      </c>
      <c r="M203" s="7">
        <v>200.00040000000001</v>
      </c>
      <c r="N203" s="4">
        <v>5.9801509999999995E-4</v>
      </c>
    </row>
    <row r="204" spans="6:14" x14ac:dyDescent="0.25">
      <c r="F204" s="6">
        <v>100.08112</v>
      </c>
      <c r="G204" s="7">
        <v>201.00060000000002</v>
      </c>
      <c r="H204" s="4">
        <v>7.0198789999999997E-2</v>
      </c>
      <c r="I204" s="6">
        <v>100.13123</v>
      </c>
      <c r="J204" s="7">
        <v>201.00060000000002</v>
      </c>
      <c r="K204" s="4">
        <v>4.9672880000000003E-3</v>
      </c>
      <c r="L204" s="6">
        <v>100.20399999999999</v>
      </c>
      <c r="M204" s="7">
        <v>201.00060000000002</v>
      </c>
      <c r="N204" s="4">
        <v>4.5989570000000001E-4</v>
      </c>
    </row>
    <row r="205" spans="6:14" x14ac:dyDescent="0.25">
      <c r="F205" s="6">
        <v>100.08118</v>
      </c>
      <c r="G205" s="7">
        <v>202.00020000000001</v>
      </c>
      <c r="H205" s="4">
        <v>6.9284460000000006E-2</v>
      </c>
      <c r="I205" s="6">
        <v>100.12994</v>
      </c>
      <c r="J205" s="7">
        <v>202.00020000000001</v>
      </c>
      <c r="K205" s="4">
        <v>5.0684019999999996E-3</v>
      </c>
      <c r="L205" s="6">
        <v>100.20265000000001</v>
      </c>
      <c r="M205" s="7">
        <v>202.00020000000001</v>
      </c>
      <c r="N205" s="4">
        <v>4.0064780000000002E-4</v>
      </c>
    </row>
    <row r="206" spans="6:14" x14ac:dyDescent="0.25">
      <c r="F206" s="6">
        <v>100.08129</v>
      </c>
      <c r="G206" s="7">
        <v>203.00040000000001</v>
      </c>
      <c r="H206" s="4">
        <v>6.8437670000000006E-2</v>
      </c>
      <c r="I206" s="6">
        <v>100.12882</v>
      </c>
      <c r="J206" s="7">
        <v>203.00040000000001</v>
      </c>
      <c r="K206" s="4">
        <v>5.1898589999999998E-3</v>
      </c>
      <c r="L206" s="6">
        <v>100.20112</v>
      </c>
      <c r="M206" s="7">
        <v>203.00040000000001</v>
      </c>
      <c r="N206" s="4">
        <v>3.4131869999999998E-4</v>
      </c>
    </row>
    <row r="207" spans="6:14" x14ac:dyDescent="0.25">
      <c r="F207" s="6">
        <v>100.08077</v>
      </c>
      <c r="G207" s="7">
        <v>204.00059999999999</v>
      </c>
      <c r="H207" s="4">
        <v>6.8036589999999994E-2</v>
      </c>
      <c r="I207" s="6">
        <v>100.12775999999999</v>
      </c>
      <c r="J207" s="7">
        <v>204.00059999999999</v>
      </c>
      <c r="K207" s="4">
        <v>5.3722420000000002E-3</v>
      </c>
      <c r="L207" s="6">
        <v>100.19970000000001</v>
      </c>
      <c r="M207" s="7">
        <v>204.00059999999999</v>
      </c>
      <c r="N207" s="4">
        <v>4.513044E-5</v>
      </c>
    </row>
    <row r="208" spans="6:14" x14ac:dyDescent="0.25">
      <c r="F208" s="6">
        <v>100.07971000000001</v>
      </c>
      <c r="G208" s="7">
        <v>205.00020000000001</v>
      </c>
      <c r="H208" s="4">
        <v>6.7345249999999995E-2</v>
      </c>
      <c r="I208" s="6">
        <v>100.12794</v>
      </c>
      <c r="J208" s="7">
        <v>205.00020000000001</v>
      </c>
      <c r="K208" s="4">
        <v>5.4329360000000002E-3</v>
      </c>
      <c r="L208" s="6">
        <v>100.19864</v>
      </c>
      <c r="M208" s="7">
        <v>205.00020000000001</v>
      </c>
      <c r="N208" s="4">
        <v>8.4547869999999995E-5</v>
      </c>
    </row>
    <row r="209" spans="6:14" x14ac:dyDescent="0.25">
      <c r="F209" s="6">
        <v>100.07894</v>
      </c>
      <c r="G209" s="7">
        <v>206.00039999999998</v>
      </c>
      <c r="H209" s="4">
        <v>6.6698869999999993E-2</v>
      </c>
      <c r="I209" s="6">
        <v>100.12829000000001</v>
      </c>
      <c r="J209" s="7">
        <v>206.00039999999998</v>
      </c>
      <c r="K209" s="4">
        <v>5.5951120000000002E-3</v>
      </c>
      <c r="L209" s="6">
        <v>100.19747</v>
      </c>
      <c r="M209" s="7">
        <v>206.00039999999998</v>
      </c>
      <c r="N209" s="4">
        <v>1.4388319999999999E-4</v>
      </c>
    </row>
    <row r="210" spans="6:14" x14ac:dyDescent="0.25">
      <c r="F210" s="6">
        <v>100.07783000000001</v>
      </c>
      <c r="G210" s="7">
        <v>207.00059999999999</v>
      </c>
      <c r="H210" s="4">
        <v>6.6119170000000005E-2</v>
      </c>
      <c r="I210" s="6">
        <v>100.12782</v>
      </c>
      <c r="J210" s="7">
        <v>207.00059999999999</v>
      </c>
      <c r="K210" s="4">
        <v>5.8178580000000004E-3</v>
      </c>
      <c r="L210" s="6">
        <v>100.19618</v>
      </c>
      <c r="M210" s="7">
        <v>207.00059999999999</v>
      </c>
      <c r="N210" s="4">
        <v>3.4126620000000002E-4</v>
      </c>
    </row>
    <row r="211" spans="6:14" x14ac:dyDescent="0.25">
      <c r="F211" s="6">
        <v>100.07818</v>
      </c>
      <c r="G211" s="7">
        <v>208.00020000000001</v>
      </c>
      <c r="H211" s="4">
        <v>6.5249890000000005E-2</v>
      </c>
      <c r="I211" s="6">
        <v>100.12665</v>
      </c>
      <c r="J211" s="7">
        <v>208.00020000000001</v>
      </c>
      <c r="K211" s="4">
        <v>5.7772489999999999E-3</v>
      </c>
      <c r="L211" s="6">
        <v>100.19571000000001</v>
      </c>
      <c r="M211" s="7">
        <v>208.00020000000001</v>
      </c>
      <c r="N211" s="4">
        <v>3.806196E-4</v>
      </c>
    </row>
    <row r="212" spans="6:14" x14ac:dyDescent="0.25">
      <c r="F212" s="6">
        <v>100.07894</v>
      </c>
      <c r="G212" s="7">
        <v>209.00040000000001</v>
      </c>
      <c r="H212" s="4">
        <v>6.4781829999999999E-2</v>
      </c>
      <c r="I212" s="6">
        <v>100.12512</v>
      </c>
      <c r="J212" s="7">
        <v>209.00040000000001</v>
      </c>
      <c r="K212" s="4">
        <v>5.817918E-3</v>
      </c>
      <c r="L212" s="6">
        <v>100.19512</v>
      </c>
      <c r="M212" s="7">
        <v>209.00040000000001</v>
      </c>
      <c r="N212" s="4">
        <v>2.6223259999999998E-4</v>
      </c>
    </row>
    <row r="213" spans="6:14" x14ac:dyDescent="0.25">
      <c r="F213" s="6">
        <v>100.07787999999999</v>
      </c>
      <c r="G213" s="7">
        <v>210.00059999999999</v>
      </c>
      <c r="H213" s="4">
        <v>6.4246819999999996E-2</v>
      </c>
      <c r="I213" s="6">
        <v>100.12347</v>
      </c>
      <c r="J213" s="7">
        <v>210.00059999999999</v>
      </c>
      <c r="K213" s="4">
        <v>5.9190149999999997E-3</v>
      </c>
      <c r="L213" s="6">
        <v>100.194</v>
      </c>
      <c r="M213" s="7">
        <v>210.00059999999999</v>
      </c>
      <c r="N213" s="4">
        <v>3.0162050000000001E-4</v>
      </c>
    </row>
    <row r="214" spans="6:14" x14ac:dyDescent="0.25">
      <c r="F214" s="6">
        <v>100.07688</v>
      </c>
      <c r="G214" s="7">
        <v>211.00020000000001</v>
      </c>
      <c r="H214" s="4">
        <v>6.3889779999999993E-2</v>
      </c>
      <c r="I214" s="6">
        <v>100.12141</v>
      </c>
      <c r="J214" s="7">
        <v>211.00020000000001</v>
      </c>
      <c r="K214" s="4">
        <v>5.9796529999999997E-3</v>
      </c>
      <c r="L214" s="6">
        <v>100.1923</v>
      </c>
      <c r="M214" s="7">
        <v>211.00020000000001</v>
      </c>
      <c r="N214" s="4">
        <v>2.028714E-4</v>
      </c>
    </row>
    <row r="215" spans="6:14" x14ac:dyDescent="0.25">
      <c r="F215" s="6">
        <v>100.07794</v>
      </c>
      <c r="G215" s="7">
        <v>212.00039999999998</v>
      </c>
      <c r="H215" s="4">
        <v>6.3377509999999998E-2</v>
      </c>
      <c r="I215" s="6">
        <v>100.121</v>
      </c>
      <c r="J215" s="7">
        <v>212.00039999999998</v>
      </c>
      <c r="K215" s="4">
        <v>5.9594979999999997E-3</v>
      </c>
      <c r="L215" s="6">
        <v>100.19047</v>
      </c>
      <c r="M215" s="7">
        <v>212.00039999999998</v>
      </c>
      <c r="N215" s="4">
        <v>3.4111260000000001E-4</v>
      </c>
    </row>
    <row r="216" spans="6:14" x14ac:dyDescent="0.25">
      <c r="F216" s="6">
        <v>100.0783</v>
      </c>
      <c r="G216" s="7">
        <v>213.00059999999999</v>
      </c>
      <c r="H216" s="4">
        <v>6.2730869999999994E-2</v>
      </c>
      <c r="I216" s="6">
        <v>100.12124</v>
      </c>
      <c r="J216" s="7">
        <v>213.00059999999999</v>
      </c>
      <c r="K216" s="4">
        <v>6.2430999999999997E-3</v>
      </c>
      <c r="L216" s="6">
        <v>100.18889</v>
      </c>
      <c r="M216" s="7">
        <v>213.00059999999999</v>
      </c>
      <c r="N216" s="4">
        <v>3.016068E-4</v>
      </c>
    </row>
    <row r="217" spans="6:14" x14ac:dyDescent="0.25">
      <c r="F217" s="6">
        <v>100.07771</v>
      </c>
      <c r="G217" s="7">
        <v>214.00019999999998</v>
      </c>
      <c r="H217" s="4">
        <v>6.2463539999999998E-2</v>
      </c>
      <c r="I217" s="6">
        <v>100.1203</v>
      </c>
      <c r="J217" s="7">
        <v>214.00019999999998</v>
      </c>
      <c r="K217" s="4">
        <v>6.4455650000000003E-3</v>
      </c>
      <c r="L217" s="6">
        <v>100.18894</v>
      </c>
      <c r="M217" s="7">
        <v>214.00019999999998</v>
      </c>
      <c r="N217" s="4">
        <v>3.8064240000000002E-4</v>
      </c>
    </row>
    <row r="218" spans="6:14" x14ac:dyDescent="0.25">
      <c r="F218" s="6">
        <v>100.07718</v>
      </c>
      <c r="G218" s="7">
        <v>215.00040000000001</v>
      </c>
      <c r="H218" s="4">
        <v>6.1883790000000001E-2</v>
      </c>
      <c r="I218" s="6">
        <v>100.11953</v>
      </c>
      <c r="J218" s="7">
        <v>215.00040000000001</v>
      </c>
      <c r="K218" s="4">
        <v>6.5470559999999999E-3</v>
      </c>
      <c r="L218" s="6">
        <v>100.18965</v>
      </c>
      <c r="M218" s="7">
        <v>215.00040000000001</v>
      </c>
      <c r="N218" s="4">
        <v>4.9915129999999997E-4</v>
      </c>
    </row>
    <row r="219" spans="6:14" x14ac:dyDescent="0.25">
      <c r="F219" s="6">
        <v>100.07736</v>
      </c>
      <c r="G219" s="7">
        <v>216.00060000000002</v>
      </c>
      <c r="H219" s="4">
        <v>6.1282059999999999E-2</v>
      </c>
      <c r="I219" s="6">
        <v>100.11977</v>
      </c>
      <c r="J219" s="7">
        <v>216.00060000000002</v>
      </c>
      <c r="K219" s="4">
        <v>6.5266559999999996E-3</v>
      </c>
      <c r="L219" s="6">
        <v>100.18841</v>
      </c>
      <c r="M219" s="7">
        <v>216.00060000000002</v>
      </c>
      <c r="N219" s="4">
        <v>6.7673859999999996E-4</v>
      </c>
    </row>
    <row r="220" spans="6:14" x14ac:dyDescent="0.25">
      <c r="F220" s="6">
        <v>100.07671000000001</v>
      </c>
      <c r="G220" s="7">
        <v>217.00020000000001</v>
      </c>
      <c r="H220" s="4">
        <v>6.0724460000000001E-2</v>
      </c>
      <c r="I220" s="6">
        <v>100.11906</v>
      </c>
      <c r="J220" s="7">
        <v>217.00020000000001</v>
      </c>
      <c r="K220" s="4">
        <v>6.344283E-3</v>
      </c>
      <c r="L220" s="6">
        <v>100.18688</v>
      </c>
      <c r="M220" s="7">
        <v>217.00020000000001</v>
      </c>
      <c r="N220" s="4">
        <v>7.1612539999999999E-4</v>
      </c>
    </row>
    <row r="221" spans="6:14" x14ac:dyDescent="0.25">
      <c r="F221" s="6">
        <v>100.07523</v>
      </c>
      <c r="G221" s="7">
        <v>218.00040000000001</v>
      </c>
      <c r="H221" s="4">
        <v>6.0189590000000001E-2</v>
      </c>
      <c r="I221" s="6">
        <v>100.11753</v>
      </c>
      <c r="J221" s="7">
        <v>218.00040000000001</v>
      </c>
      <c r="K221" s="4">
        <v>6.4253870000000003E-3</v>
      </c>
      <c r="L221" s="6">
        <v>100.18594</v>
      </c>
      <c r="M221" s="7">
        <v>218.00040000000001</v>
      </c>
      <c r="N221" s="4">
        <v>5.1876829999999996E-4</v>
      </c>
    </row>
    <row r="222" spans="6:14" x14ac:dyDescent="0.25">
      <c r="F222" s="6">
        <v>100.07306</v>
      </c>
      <c r="G222" s="7">
        <v>219.00059999999999</v>
      </c>
      <c r="H222" s="4">
        <v>5.9587260000000003E-2</v>
      </c>
      <c r="I222" s="6">
        <v>100.11653</v>
      </c>
      <c r="J222" s="7">
        <v>219.00059999999999</v>
      </c>
      <c r="K222" s="4">
        <v>6.364481E-3</v>
      </c>
      <c r="L222" s="6">
        <v>100.18505999999999</v>
      </c>
      <c r="M222" s="7">
        <v>219.00059999999999</v>
      </c>
      <c r="N222" s="4">
        <v>6.1749199999999998E-4</v>
      </c>
    </row>
    <row r="223" spans="6:14" x14ac:dyDescent="0.25">
      <c r="F223" s="6">
        <v>100.07135</v>
      </c>
      <c r="G223" s="7">
        <v>220.00020000000001</v>
      </c>
      <c r="H223" s="4">
        <v>5.9074380000000003E-2</v>
      </c>
      <c r="I223" s="6">
        <v>100.11547</v>
      </c>
      <c r="J223" s="7">
        <v>220.00020000000001</v>
      </c>
      <c r="K223" s="4">
        <v>6.7903039999999996E-3</v>
      </c>
      <c r="L223" s="6">
        <v>100.18235</v>
      </c>
      <c r="M223" s="7">
        <v>220.00020000000001</v>
      </c>
      <c r="N223" s="4">
        <v>6.1740350000000005E-4</v>
      </c>
    </row>
    <row r="224" spans="6:14" x14ac:dyDescent="0.25">
      <c r="F224" s="6">
        <v>100.07111999999999</v>
      </c>
      <c r="G224" s="7">
        <v>221.00039999999998</v>
      </c>
      <c r="H224" s="4">
        <v>5.8740710000000002E-2</v>
      </c>
      <c r="I224" s="6">
        <v>100.11435</v>
      </c>
      <c r="J224" s="7">
        <v>221.00039999999998</v>
      </c>
      <c r="K224" s="4">
        <v>7.0733669999999997E-3</v>
      </c>
      <c r="L224" s="6">
        <v>100.17976</v>
      </c>
      <c r="M224" s="7">
        <v>221.00039999999998</v>
      </c>
      <c r="N224" s="4">
        <v>6.3684859999999996E-4</v>
      </c>
    </row>
    <row r="225" spans="6:14" x14ac:dyDescent="0.25">
      <c r="F225" s="6">
        <v>100.07123</v>
      </c>
      <c r="G225" s="7">
        <v>222.00059999999999</v>
      </c>
      <c r="H225" s="4">
        <v>5.8316880000000001E-2</v>
      </c>
      <c r="I225" s="6">
        <v>100.11306</v>
      </c>
      <c r="J225" s="7">
        <v>222.00059999999999</v>
      </c>
      <c r="K225" s="4">
        <v>7.0328780000000002E-3</v>
      </c>
      <c r="L225" s="6">
        <v>100.17829</v>
      </c>
      <c r="M225" s="7">
        <v>222.00059999999999</v>
      </c>
      <c r="N225" s="4">
        <v>7.5529150000000001E-4</v>
      </c>
    </row>
    <row r="226" spans="6:14" x14ac:dyDescent="0.25">
      <c r="F226" s="6">
        <v>100.07118</v>
      </c>
      <c r="G226" s="7">
        <v>223.00020000000001</v>
      </c>
      <c r="H226" s="4">
        <v>5.778171E-2</v>
      </c>
      <c r="I226" s="6">
        <v>100.11282</v>
      </c>
      <c r="J226" s="7">
        <v>223.00020000000001</v>
      </c>
      <c r="K226" s="4">
        <v>7.1747670000000003E-3</v>
      </c>
      <c r="L226" s="6">
        <v>100.17665</v>
      </c>
      <c r="M226" s="7">
        <v>223.00020000000001</v>
      </c>
      <c r="N226" s="4">
        <v>8.3430899999999998E-4</v>
      </c>
    </row>
    <row r="227" spans="6:14" x14ac:dyDescent="0.25">
      <c r="F227" s="6">
        <v>100.07082</v>
      </c>
      <c r="G227" s="7">
        <v>224.00040000000001</v>
      </c>
      <c r="H227" s="4">
        <v>5.6867580000000001E-2</v>
      </c>
      <c r="I227" s="6">
        <v>100.11147</v>
      </c>
      <c r="J227" s="7">
        <v>224.00040000000001</v>
      </c>
      <c r="K227" s="4">
        <v>7.559713E-3</v>
      </c>
      <c r="L227" s="6">
        <v>100.17588000000001</v>
      </c>
      <c r="M227" s="7">
        <v>224.00040000000001</v>
      </c>
      <c r="N227" s="4">
        <v>1.012034E-3</v>
      </c>
    </row>
    <row r="228" spans="6:14" x14ac:dyDescent="0.25">
      <c r="F228" s="6">
        <v>100.07035</v>
      </c>
      <c r="G228" s="7">
        <v>225.00059999999999</v>
      </c>
      <c r="H228" s="4">
        <v>5.6132349999999998E-2</v>
      </c>
      <c r="I228" s="6">
        <v>100.11094</v>
      </c>
      <c r="J228" s="7">
        <v>225.00059999999999</v>
      </c>
      <c r="K228" s="4">
        <v>7.5393810000000004E-3</v>
      </c>
      <c r="L228" s="6">
        <v>100.175</v>
      </c>
      <c r="M228" s="7">
        <v>225.00059999999999</v>
      </c>
      <c r="N228" s="4">
        <v>9.7243320000000005E-4</v>
      </c>
    </row>
    <row r="229" spans="6:14" x14ac:dyDescent="0.25">
      <c r="F229" s="6">
        <v>100.07006</v>
      </c>
      <c r="G229" s="7">
        <v>226.00020000000001</v>
      </c>
      <c r="H229" s="4">
        <v>5.5574539999999999E-2</v>
      </c>
      <c r="I229" s="6">
        <v>100.11087999999999</v>
      </c>
      <c r="J229" s="7">
        <v>226.00020000000001</v>
      </c>
      <c r="K229" s="4">
        <v>7.6000909999999998E-3</v>
      </c>
      <c r="L229" s="6">
        <v>100.17376</v>
      </c>
      <c r="M229" s="7">
        <v>226.00020000000001</v>
      </c>
      <c r="N229" s="4">
        <v>1.0118499999999999E-3</v>
      </c>
    </row>
    <row r="230" spans="6:14" x14ac:dyDescent="0.25">
      <c r="F230" s="6">
        <v>100.06941</v>
      </c>
      <c r="G230" s="7">
        <v>227.00039999999998</v>
      </c>
      <c r="H230" s="4">
        <v>5.4995479999999999E-2</v>
      </c>
      <c r="I230" s="6">
        <v>100.11059</v>
      </c>
      <c r="J230" s="7">
        <v>227.00039999999998</v>
      </c>
      <c r="K230" s="4">
        <v>7.7013530000000002E-3</v>
      </c>
      <c r="L230" s="6">
        <v>100.172</v>
      </c>
      <c r="M230" s="7">
        <v>227.00039999999998</v>
      </c>
      <c r="N230" s="4">
        <v>9.3274000000000004E-4</v>
      </c>
    </row>
    <row r="231" spans="6:14" x14ac:dyDescent="0.25">
      <c r="F231" s="6">
        <v>100.06947</v>
      </c>
      <c r="G231" s="7">
        <v>228.00059999999999</v>
      </c>
      <c r="H231" s="4">
        <v>5.4415869999999998E-2</v>
      </c>
      <c r="I231" s="6">
        <v>100.10988</v>
      </c>
      <c r="J231" s="7">
        <v>228.00059999999999</v>
      </c>
      <c r="K231" s="4">
        <v>7.7215979999999997E-3</v>
      </c>
      <c r="L231" s="6">
        <v>100.17064000000001</v>
      </c>
      <c r="M231" s="7">
        <v>228.00059999999999</v>
      </c>
      <c r="N231" s="4">
        <v>9.5242739999999997E-4</v>
      </c>
    </row>
    <row r="232" spans="6:14" x14ac:dyDescent="0.25">
      <c r="F232" s="6">
        <v>100.06923999999999</v>
      </c>
      <c r="G232" s="7">
        <v>229.00019999999998</v>
      </c>
      <c r="H232" s="4">
        <v>5.4014479999999997E-2</v>
      </c>
      <c r="I232" s="6">
        <v>100.10975999999999</v>
      </c>
      <c r="J232" s="7">
        <v>229.00019999999998</v>
      </c>
      <c r="K232" s="4">
        <v>7.8229939999999998E-3</v>
      </c>
      <c r="L232" s="6">
        <v>100.16941</v>
      </c>
      <c r="M232" s="7">
        <v>229.00019999999998</v>
      </c>
      <c r="N232" s="4">
        <v>6.7630290000000003E-4</v>
      </c>
    </row>
    <row r="233" spans="6:14" x14ac:dyDescent="0.25">
      <c r="F233" s="6">
        <v>100.06887999999999</v>
      </c>
      <c r="G233" s="7">
        <v>230.00040000000001</v>
      </c>
      <c r="H233" s="4">
        <v>5.3657789999999997E-2</v>
      </c>
      <c r="I233" s="6">
        <v>100.10812</v>
      </c>
      <c r="J233" s="7">
        <v>230.00040000000001</v>
      </c>
      <c r="K233" s="4">
        <v>7.802542E-3</v>
      </c>
      <c r="L233" s="6">
        <v>100.16835</v>
      </c>
      <c r="M233" s="7">
        <v>230.00040000000001</v>
      </c>
      <c r="N233" s="4">
        <v>8.7359929999999996E-4</v>
      </c>
    </row>
    <row r="234" spans="6:14" x14ac:dyDescent="0.25">
      <c r="F234" s="6">
        <v>100.06876</v>
      </c>
      <c r="G234" s="7">
        <v>231.00060000000002</v>
      </c>
      <c r="H234" s="4">
        <v>5.3323450000000001E-2</v>
      </c>
      <c r="I234" s="6">
        <v>100.10753</v>
      </c>
      <c r="J234" s="7">
        <v>231.00060000000002</v>
      </c>
      <c r="K234" s="4">
        <v>7.8430400000000008E-3</v>
      </c>
      <c r="L234" s="6">
        <v>100.16806</v>
      </c>
      <c r="M234" s="7">
        <v>231.00060000000002</v>
      </c>
      <c r="N234" s="4">
        <v>7.7474729999999999E-4</v>
      </c>
    </row>
    <row r="235" spans="6:14" x14ac:dyDescent="0.25">
      <c r="F235" s="6">
        <v>100.06806</v>
      </c>
      <c r="G235" s="7">
        <v>232.00020000000001</v>
      </c>
      <c r="H235" s="4">
        <v>5.2966529999999998E-2</v>
      </c>
      <c r="I235" s="6">
        <v>100.10759</v>
      </c>
      <c r="J235" s="7">
        <v>232.00020000000001</v>
      </c>
      <c r="K235" s="4">
        <v>7.9649319999999992E-3</v>
      </c>
      <c r="L235" s="6">
        <v>100.16735</v>
      </c>
      <c r="M235" s="7">
        <v>232.00020000000001</v>
      </c>
      <c r="N235" s="4">
        <v>8.1417030000000001E-4</v>
      </c>
    </row>
    <row r="236" spans="6:14" x14ac:dyDescent="0.25">
      <c r="F236" s="6">
        <v>100.06776000000001</v>
      </c>
      <c r="G236" s="7">
        <v>233.00040000000001</v>
      </c>
      <c r="H236" s="4">
        <v>5.2476250000000002E-2</v>
      </c>
      <c r="I236" s="6">
        <v>100.10724</v>
      </c>
      <c r="J236" s="7">
        <v>233.00040000000001</v>
      </c>
      <c r="K236" s="4">
        <v>8.3291730000000005E-3</v>
      </c>
      <c r="L236" s="6">
        <v>100.16588</v>
      </c>
      <c r="M236" s="7">
        <v>233.00040000000001</v>
      </c>
      <c r="N236" s="4">
        <v>6.169077E-4</v>
      </c>
    </row>
    <row r="237" spans="6:14" x14ac:dyDescent="0.25">
      <c r="F237" s="6">
        <v>100.06717999999999</v>
      </c>
      <c r="G237" s="7">
        <v>234.00059999999999</v>
      </c>
      <c r="H237" s="4">
        <v>5.2275500000000003E-2</v>
      </c>
      <c r="I237" s="6">
        <v>100.10671000000001</v>
      </c>
      <c r="J237" s="7">
        <v>234.00059999999999</v>
      </c>
      <c r="K237" s="4">
        <v>8.4710440000000005E-3</v>
      </c>
      <c r="L237" s="6">
        <v>100.16518000000001</v>
      </c>
      <c r="M237" s="7">
        <v>234.00059999999999</v>
      </c>
      <c r="N237" s="4">
        <v>6.5607600000000001E-4</v>
      </c>
    </row>
    <row r="238" spans="6:14" x14ac:dyDescent="0.25">
      <c r="F238" s="6">
        <v>100.06717999999999</v>
      </c>
      <c r="G238" s="7">
        <v>235.00020000000001</v>
      </c>
      <c r="H238" s="4">
        <v>5.1985999999999997E-2</v>
      </c>
      <c r="I238" s="6">
        <v>100.10612</v>
      </c>
      <c r="J238" s="7">
        <v>235.00020000000001</v>
      </c>
      <c r="K238" s="4">
        <v>8.450773E-3</v>
      </c>
      <c r="L238" s="6">
        <v>100.16494</v>
      </c>
      <c r="M238" s="7">
        <v>235.00020000000001</v>
      </c>
      <c r="N238" s="4">
        <v>6.1682070000000004E-4</v>
      </c>
    </row>
    <row r="239" spans="6:14" x14ac:dyDescent="0.25">
      <c r="F239" s="6">
        <v>100.06671</v>
      </c>
      <c r="G239" s="7">
        <v>236.00039999999998</v>
      </c>
      <c r="H239" s="4">
        <v>5.162916E-2</v>
      </c>
      <c r="I239" s="6">
        <v>100.10494</v>
      </c>
      <c r="J239" s="7">
        <v>236.00039999999998</v>
      </c>
      <c r="K239" s="4">
        <v>8.6734929999999991E-3</v>
      </c>
      <c r="L239" s="6">
        <v>100.16394</v>
      </c>
      <c r="M239" s="7">
        <v>236.00039999999998</v>
      </c>
      <c r="N239" s="4">
        <v>6.1678079999999999E-4</v>
      </c>
    </row>
    <row r="240" spans="6:14" x14ac:dyDescent="0.25">
      <c r="F240" s="6">
        <v>100.066</v>
      </c>
      <c r="G240" s="7">
        <v>237.00059999999999</v>
      </c>
      <c r="H240" s="4">
        <v>5.1272619999999998E-2</v>
      </c>
      <c r="I240" s="6">
        <v>100.10435</v>
      </c>
      <c r="J240" s="7">
        <v>237.00059999999999</v>
      </c>
      <c r="K240" s="4">
        <v>8.7546949999999998E-3</v>
      </c>
      <c r="L240" s="6">
        <v>100.1623</v>
      </c>
      <c r="M240" s="7">
        <v>237.00059999999999</v>
      </c>
      <c r="N240" s="4">
        <v>7.154838E-4</v>
      </c>
    </row>
    <row r="241" spans="6:14" x14ac:dyDescent="0.25">
      <c r="F241" s="6">
        <v>100.06583000000001</v>
      </c>
      <c r="G241" s="7">
        <v>238.00020000000001</v>
      </c>
      <c r="H241" s="4">
        <v>5.0937910000000003E-2</v>
      </c>
      <c r="I241" s="6">
        <v>100.104</v>
      </c>
      <c r="J241" s="7">
        <v>238.00020000000001</v>
      </c>
      <c r="K241" s="4">
        <v>8.7950240000000002E-3</v>
      </c>
      <c r="L241" s="6">
        <v>100.16077</v>
      </c>
      <c r="M241" s="7">
        <v>238.00020000000001</v>
      </c>
      <c r="N241" s="4">
        <v>7.9446550000000001E-4</v>
      </c>
    </row>
    <row r="242" spans="6:14" x14ac:dyDescent="0.25">
      <c r="F242" s="6">
        <v>100.06623999999999</v>
      </c>
      <c r="G242" s="7">
        <v>239.00040000000001</v>
      </c>
      <c r="H242" s="4">
        <v>5.0380840000000003E-2</v>
      </c>
      <c r="I242" s="6">
        <v>100.10411999999999</v>
      </c>
      <c r="J242" s="7">
        <v>239.00040000000001</v>
      </c>
      <c r="K242" s="4">
        <v>8.9976510000000006E-3</v>
      </c>
      <c r="L242" s="6">
        <v>100.16118</v>
      </c>
      <c r="M242" s="7">
        <v>239.00040000000001</v>
      </c>
      <c r="N242" s="4">
        <v>8.5387370000000002E-4</v>
      </c>
    </row>
    <row r="243" spans="6:14" x14ac:dyDescent="0.25">
      <c r="F243" s="6">
        <v>100.06511999999999</v>
      </c>
      <c r="G243" s="7">
        <v>240.00059999999996</v>
      </c>
      <c r="H243" s="4">
        <v>5.0158170000000002E-2</v>
      </c>
      <c r="I243" s="6">
        <v>100.10329</v>
      </c>
      <c r="J243" s="7">
        <v>240.00059999999996</v>
      </c>
      <c r="K243" s="4">
        <v>9.0583090000000005E-3</v>
      </c>
      <c r="L243" s="6">
        <v>100.161</v>
      </c>
      <c r="M243" s="7">
        <v>240.00059999999996</v>
      </c>
      <c r="N243" s="4">
        <v>7.7447650000000002E-4</v>
      </c>
    </row>
    <row r="244" spans="6:14" x14ac:dyDescent="0.25">
      <c r="F244" s="6">
        <v>100.065</v>
      </c>
      <c r="G244" s="7">
        <v>241.00020000000004</v>
      </c>
      <c r="H244" s="4">
        <v>4.9778759999999998E-2</v>
      </c>
      <c r="I244" s="6">
        <v>100.10217</v>
      </c>
      <c r="J244" s="7">
        <v>241.00020000000004</v>
      </c>
      <c r="K244" s="4">
        <v>8.9771169999999997E-3</v>
      </c>
      <c r="L244" s="6">
        <v>100.15982</v>
      </c>
      <c r="M244" s="7">
        <v>241.00020000000004</v>
      </c>
      <c r="N244" s="4">
        <v>1.0905349999999999E-3</v>
      </c>
    </row>
    <row r="245" spans="6:14" x14ac:dyDescent="0.25">
      <c r="F245" s="6">
        <v>100.06441</v>
      </c>
      <c r="G245" s="7">
        <v>242.00039999999998</v>
      </c>
      <c r="H245" s="4">
        <v>4.917709E-2</v>
      </c>
      <c r="I245" s="6">
        <v>100.10159</v>
      </c>
      <c r="J245" s="7">
        <v>242.00039999999998</v>
      </c>
      <c r="K245" s="4">
        <v>9.1595600000000006E-3</v>
      </c>
      <c r="L245" s="6">
        <v>100.15888</v>
      </c>
      <c r="M245" s="7">
        <v>242.00039999999998</v>
      </c>
      <c r="N245" s="4">
        <v>1.0113349999999999E-3</v>
      </c>
    </row>
    <row r="246" spans="6:14" x14ac:dyDescent="0.25">
      <c r="F246" s="6">
        <v>100.06377000000001</v>
      </c>
      <c r="G246" s="7">
        <v>243.00060000000002</v>
      </c>
      <c r="H246" s="4">
        <v>4.9154999999999997E-2</v>
      </c>
      <c r="I246" s="6">
        <v>100.10059</v>
      </c>
      <c r="J246" s="7">
        <v>243.00060000000002</v>
      </c>
      <c r="K246" s="4">
        <v>9.3418440000000002E-3</v>
      </c>
      <c r="L246" s="6">
        <v>100.15741</v>
      </c>
      <c r="M246" s="7">
        <v>243.00060000000002</v>
      </c>
      <c r="N246" s="4">
        <v>1.2284290000000001E-3</v>
      </c>
    </row>
    <row r="247" spans="6:14" x14ac:dyDescent="0.25">
      <c r="F247" s="6">
        <v>100.063</v>
      </c>
      <c r="G247" s="7">
        <v>244.00020000000001</v>
      </c>
      <c r="H247" s="4">
        <v>4.9176879999999999E-2</v>
      </c>
      <c r="I247" s="6">
        <v>100.09988</v>
      </c>
      <c r="J247" s="7">
        <v>244.00020000000001</v>
      </c>
      <c r="K247" s="4">
        <v>9.4834979999999999E-3</v>
      </c>
      <c r="L247" s="6">
        <v>100.15582000000001</v>
      </c>
      <c r="M247" s="7">
        <v>244.00020000000001</v>
      </c>
      <c r="N247" s="4">
        <v>1.2483150000000001E-3</v>
      </c>
    </row>
    <row r="248" spans="6:14" x14ac:dyDescent="0.25">
      <c r="F248" s="6">
        <v>100.06235</v>
      </c>
      <c r="G248" s="7">
        <v>245.00039999999998</v>
      </c>
      <c r="H248" s="4">
        <v>4.8552669999999999E-2</v>
      </c>
      <c r="I248" s="6">
        <v>100.09941000000001</v>
      </c>
      <c r="J248" s="7">
        <v>245.00039999999998</v>
      </c>
      <c r="K248" s="4">
        <v>9.5444510000000007E-3</v>
      </c>
      <c r="L248" s="6">
        <v>100.15482</v>
      </c>
      <c r="M248" s="7">
        <v>245.00039999999998</v>
      </c>
      <c r="N248" s="4">
        <v>1.3073990000000001E-3</v>
      </c>
    </row>
    <row r="249" spans="6:14" x14ac:dyDescent="0.25">
      <c r="F249" s="6">
        <v>100.06176000000001</v>
      </c>
      <c r="G249" s="7">
        <v>246.00060000000002</v>
      </c>
      <c r="H249" s="4">
        <v>4.8530410000000003E-2</v>
      </c>
      <c r="I249" s="6">
        <v>100.09811999999999</v>
      </c>
      <c r="J249" s="7">
        <v>246.00060000000002</v>
      </c>
      <c r="K249" s="4">
        <v>9.4833450000000007E-3</v>
      </c>
      <c r="L249" s="6">
        <v>100.15423</v>
      </c>
      <c r="M249" s="7">
        <v>246.00060000000002</v>
      </c>
      <c r="N249" s="4">
        <v>1.406184E-3</v>
      </c>
    </row>
    <row r="250" spans="6:14" x14ac:dyDescent="0.25">
      <c r="F250" s="6">
        <v>100.06164</v>
      </c>
      <c r="G250" s="7">
        <v>247.00020000000001</v>
      </c>
      <c r="H250" s="4">
        <v>4.8062100000000003E-2</v>
      </c>
      <c r="I250" s="6">
        <v>100.09735000000001</v>
      </c>
      <c r="J250" s="7">
        <v>247.00020000000001</v>
      </c>
      <c r="K250" s="4">
        <v>9.4833999999999995E-3</v>
      </c>
      <c r="L250" s="6">
        <v>100.15335</v>
      </c>
      <c r="M250" s="7">
        <v>247.00020000000001</v>
      </c>
      <c r="N250" s="4">
        <v>1.4852209999999999E-3</v>
      </c>
    </row>
    <row r="251" spans="6:14" x14ac:dyDescent="0.25">
      <c r="F251" s="6">
        <v>100.06106</v>
      </c>
      <c r="G251" s="7">
        <v>248.00039999999998</v>
      </c>
      <c r="H251" s="4">
        <v>4.7772460000000003E-2</v>
      </c>
      <c r="I251" s="6">
        <v>100.09788</v>
      </c>
      <c r="J251" s="7">
        <v>248.00039999999998</v>
      </c>
      <c r="K251" s="4">
        <v>9.8481439999999996E-3</v>
      </c>
      <c r="L251" s="6">
        <v>100.15194</v>
      </c>
      <c r="M251" s="7">
        <v>248.00039999999998</v>
      </c>
      <c r="N251" s="4">
        <v>1.4455539999999999E-3</v>
      </c>
    </row>
    <row r="252" spans="6:14" x14ac:dyDescent="0.25">
      <c r="F252" s="6">
        <v>100.06076</v>
      </c>
      <c r="G252" s="7">
        <v>249.00059999999999</v>
      </c>
      <c r="H252" s="4">
        <v>4.7393390000000001E-2</v>
      </c>
      <c r="I252" s="6">
        <v>100.09775999999999</v>
      </c>
      <c r="J252" s="7">
        <v>249.00059999999999</v>
      </c>
      <c r="K252" s="4">
        <v>9.9495399999999998E-3</v>
      </c>
      <c r="L252" s="6">
        <v>100.15012</v>
      </c>
      <c r="M252" s="7">
        <v>249.00059999999999</v>
      </c>
      <c r="N252" s="4">
        <v>1.5836730000000001E-3</v>
      </c>
    </row>
    <row r="253" spans="6:14" x14ac:dyDescent="0.25">
      <c r="F253" s="6">
        <v>100.06082000000001</v>
      </c>
      <c r="G253" s="7">
        <v>250.00080000000003</v>
      </c>
      <c r="H253" s="4">
        <v>4.6791600000000003E-2</v>
      </c>
      <c r="I253" s="6">
        <v>100.09717999999999</v>
      </c>
      <c r="J253" s="7">
        <v>250.00080000000003</v>
      </c>
      <c r="K253" s="4">
        <v>1.001026E-2</v>
      </c>
      <c r="L253" s="6">
        <v>100.14883</v>
      </c>
      <c r="M253" s="7">
        <v>250.00080000000003</v>
      </c>
      <c r="N253" s="4">
        <v>1.4454190000000001E-3</v>
      </c>
    </row>
    <row r="254" spans="6:14" x14ac:dyDescent="0.25">
      <c r="F254" s="6">
        <v>100.06010999999999</v>
      </c>
      <c r="G254" s="7">
        <v>251.00040000000001</v>
      </c>
      <c r="H254" s="4">
        <v>4.636767E-2</v>
      </c>
      <c r="I254" s="6">
        <v>100.09706</v>
      </c>
      <c r="J254" s="7">
        <v>251.00040000000001</v>
      </c>
      <c r="K254" s="4">
        <v>1.019257E-2</v>
      </c>
      <c r="L254" s="6">
        <v>100.14776999999999</v>
      </c>
      <c r="M254" s="7">
        <v>251.00040000000001</v>
      </c>
      <c r="N254" s="4">
        <v>1.3860859999999999E-3</v>
      </c>
    </row>
    <row r="255" spans="6:14" x14ac:dyDescent="0.25">
      <c r="F255" s="6">
        <v>100.06</v>
      </c>
      <c r="G255" s="7">
        <v>252.00059999999999</v>
      </c>
      <c r="H255" s="4">
        <v>4.5766109999999999E-2</v>
      </c>
      <c r="I255" s="6">
        <v>100.09671</v>
      </c>
      <c r="J255" s="7">
        <v>252.00059999999999</v>
      </c>
      <c r="K255" s="4">
        <v>1.0151830000000001E-2</v>
      </c>
      <c r="L255" s="6">
        <v>100.14724</v>
      </c>
      <c r="M255" s="7">
        <v>252.00059999999999</v>
      </c>
      <c r="N255" s="4">
        <v>1.484991E-3</v>
      </c>
    </row>
    <row r="256" spans="6:14" x14ac:dyDescent="0.25">
      <c r="F256" s="6">
        <v>100.06023</v>
      </c>
      <c r="G256" s="7">
        <v>253.00080000000003</v>
      </c>
      <c r="H256" s="4">
        <v>4.536486E-2</v>
      </c>
      <c r="I256" s="6">
        <v>100.09587999999999</v>
      </c>
      <c r="J256" s="7">
        <v>253.00080000000003</v>
      </c>
      <c r="K256" s="4">
        <v>1.0151759999999999E-2</v>
      </c>
      <c r="L256" s="6">
        <v>100.14694</v>
      </c>
      <c r="M256" s="7">
        <v>253.00080000000003</v>
      </c>
      <c r="N256" s="4">
        <v>1.524393E-3</v>
      </c>
    </row>
    <row r="257" spans="6:14" x14ac:dyDescent="0.25">
      <c r="F257" s="6">
        <v>100.06005999999999</v>
      </c>
      <c r="G257" s="7">
        <v>254.00040000000001</v>
      </c>
      <c r="H257" s="4">
        <v>4.5164290000000003E-2</v>
      </c>
      <c r="I257" s="6">
        <v>100.09493999999999</v>
      </c>
      <c r="J257" s="7">
        <v>254.00040000000001</v>
      </c>
      <c r="K257" s="4">
        <v>1.003065E-2</v>
      </c>
      <c r="L257" s="6">
        <v>100.14547</v>
      </c>
      <c r="M257" s="7">
        <v>254.00040000000001</v>
      </c>
      <c r="N257" s="4">
        <v>1.563741E-3</v>
      </c>
    </row>
    <row r="258" spans="6:14" x14ac:dyDescent="0.25">
      <c r="F258" s="6">
        <v>100.06041</v>
      </c>
      <c r="G258" s="7">
        <v>255.00059999999996</v>
      </c>
      <c r="H258" s="4">
        <v>4.474094E-2</v>
      </c>
      <c r="I258" s="6">
        <v>100.09547000000001</v>
      </c>
      <c r="J258" s="7">
        <v>255.00059999999996</v>
      </c>
      <c r="K258" s="4">
        <v>1.0131869999999999E-2</v>
      </c>
      <c r="L258" s="6">
        <v>100.14411</v>
      </c>
      <c r="M258" s="7">
        <v>255.00059999999996</v>
      </c>
      <c r="N258" s="4">
        <v>1.425515E-3</v>
      </c>
    </row>
    <row r="259" spans="6:14" x14ac:dyDescent="0.25">
      <c r="F259" s="6">
        <v>100.06122999999999</v>
      </c>
      <c r="G259" s="7">
        <v>256.00080000000003</v>
      </c>
      <c r="H259" s="4">
        <v>4.4451339999999999E-2</v>
      </c>
      <c r="I259" s="6">
        <v>100.09453000000001</v>
      </c>
      <c r="J259" s="7">
        <v>256.00080000000003</v>
      </c>
      <c r="K259" s="4">
        <v>1.0435649999999999E-2</v>
      </c>
      <c r="L259" s="6">
        <v>100.14317</v>
      </c>
      <c r="M259" s="7">
        <v>256.00080000000003</v>
      </c>
      <c r="N259" s="4">
        <v>1.2676230000000001E-3</v>
      </c>
    </row>
    <row r="260" spans="6:14" x14ac:dyDescent="0.25">
      <c r="F260" s="6">
        <v>100.06035</v>
      </c>
      <c r="G260" s="7">
        <v>257.00040000000001</v>
      </c>
      <c r="H260" s="4">
        <v>4.3916120000000003E-2</v>
      </c>
      <c r="I260" s="6">
        <v>100.09305999999999</v>
      </c>
      <c r="J260" s="7">
        <v>257.00040000000001</v>
      </c>
      <c r="K260" s="4">
        <v>1.065835E-2</v>
      </c>
      <c r="L260" s="6">
        <v>100.14206</v>
      </c>
      <c r="M260" s="7">
        <v>257.00040000000001</v>
      </c>
      <c r="N260" s="4">
        <v>1.3663519999999999E-3</v>
      </c>
    </row>
    <row r="261" spans="6:14" x14ac:dyDescent="0.25">
      <c r="F261" s="6">
        <v>100.05970000000001</v>
      </c>
      <c r="G261" s="7">
        <v>258.00060000000002</v>
      </c>
      <c r="H261" s="4">
        <v>4.3648569999999998E-2</v>
      </c>
      <c r="I261" s="6">
        <v>100.09193999999999</v>
      </c>
      <c r="J261" s="7">
        <v>258.00060000000002</v>
      </c>
      <c r="K261" s="4">
        <v>1.0698879999999999E-2</v>
      </c>
      <c r="L261" s="6">
        <v>100.14158999999999</v>
      </c>
      <c r="M261" s="7">
        <v>258.00060000000002</v>
      </c>
      <c r="N261" s="4">
        <v>1.504741E-3</v>
      </c>
    </row>
    <row r="262" spans="6:14" x14ac:dyDescent="0.25">
      <c r="F262" s="6">
        <v>100.05923</v>
      </c>
      <c r="G262" s="7">
        <v>259.00079999999997</v>
      </c>
      <c r="H262" s="4">
        <v>4.3291759999999999E-2</v>
      </c>
      <c r="I262" s="6">
        <v>100.09153000000001</v>
      </c>
      <c r="J262" s="7">
        <v>259.00079999999997</v>
      </c>
      <c r="K262" s="4">
        <v>1.077992E-2</v>
      </c>
      <c r="L262" s="6">
        <v>100.14165</v>
      </c>
      <c r="M262" s="7">
        <v>259.00079999999997</v>
      </c>
      <c r="N262" s="4">
        <v>1.366312E-3</v>
      </c>
    </row>
    <row r="263" spans="6:14" x14ac:dyDescent="0.25">
      <c r="F263" s="6">
        <v>100.059</v>
      </c>
      <c r="G263" s="7">
        <v>260.00040000000001</v>
      </c>
      <c r="H263" s="4">
        <v>4.2979969999999999E-2</v>
      </c>
      <c r="I263" s="6">
        <v>100.09117999999999</v>
      </c>
      <c r="J263" s="7">
        <v>260.00040000000001</v>
      </c>
      <c r="K263" s="4">
        <v>1.0941859999999999E-2</v>
      </c>
      <c r="L263" s="6">
        <v>100.14076</v>
      </c>
      <c r="M263" s="7">
        <v>260.00040000000001</v>
      </c>
      <c r="N263" s="4">
        <v>1.4257650000000001E-3</v>
      </c>
    </row>
    <row r="264" spans="6:14" x14ac:dyDescent="0.25">
      <c r="F264" s="6">
        <v>100.05888</v>
      </c>
      <c r="G264" s="7">
        <v>261.00060000000002</v>
      </c>
      <c r="H264" s="4">
        <v>4.2913270000000003E-2</v>
      </c>
      <c r="I264" s="6">
        <v>100.09147</v>
      </c>
      <c r="J264" s="7">
        <v>261.00060000000002</v>
      </c>
      <c r="K264" s="4">
        <v>1.1165090000000001E-2</v>
      </c>
      <c r="L264" s="6">
        <v>100.13934999999999</v>
      </c>
      <c r="M264" s="7">
        <v>261.00060000000002</v>
      </c>
      <c r="N264" s="4">
        <v>1.5242509999999999E-3</v>
      </c>
    </row>
    <row r="265" spans="6:14" x14ac:dyDescent="0.25">
      <c r="F265" s="6">
        <v>100.05859</v>
      </c>
      <c r="G265" s="7">
        <v>262.00079999999997</v>
      </c>
      <c r="H265" s="4">
        <v>4.2511489999999999E-2</v>
      </c>
      <c r="I265" s="6">
        <v>100.09094</v>
      </c>
      <c r="J265" s="7">
        <v>262.00079999999997</v>
      </c>
      <c r="K265" s="4">
        <v>1.126623E-2</v>
      </c>
      <c r="L265" s="6">
        <v>100.13794</v>
      </c>
      <c r="M265" s="7">
        <v>262.00079999999997</v>
      </c>
      <c r="N265" s="4">
        <v>1.524112E-3</v>
      </c>
    </row>
    <row r="266" spans="6:14" x14ac:dyDescent="0.25">
      <c r="F266" s="6">
        <v>100.05840999999999</v>
      </c>
      <c r="G266" s="7">
        <v>263.00039999999996</v>
      </c>
      <c r="H266" s="4">
        <v>4.2199510000000003E-2</v>
      </c>
      <c r="I266" s="6">
        <v>100.09124</v>
      </c>
      <c r="J266" s="7">
        <v>263.00039999999996</v>
      </c>
      <c r="K266" s="4">
        <v>1.1448389999999999E-2</v>
      </c>
      <c r="L266" s="6">
        <v>100.13612000000001</v>
      </c>
      <c r="M266" s="7">
        <v>263.00039999999996</v>
      </c>
      <c r="N266" s="4">
        <v>1.4649520000000001E-3</v>
      </c>
    </row>
    <row r="267" spans="6:14" x14ac:dyDescent="0.25">
      <c r="F267" s="6">
        <v>100.05859</v>
      </c>
      <c r="G267" s="7">
        <v>264.00060000000002</v>
      </c>
      <c r="H267" s="4">
        <v>4.2132940000000001E-2</v>
      </c>
      <c r="I267" s="6">
        <v>100.09088</v>
      </c>
      <c r="J267" s="7">
        <v>264.00060000000002</v>
      </c>
      <c r="K267" s="4">
        <v>1.161016E-2</v>
      </c>
      <c r="L267" s="6">
        <v>100.13535</v>
      </c>
      <c r="M267" s="7">
        <v>264.00060000000002</v>
      </c>
      <c r="N267" s="4">
        <v>1.5239780000000001E-3</v>
      </c>
    </row>
    <row r="268" spans="6:14" x14ac:dyDescent="0.25">
      <c r="F268" s="6">
        <v>100.05847</v>
      </c>
      <c r="G268" s="7">
        <v>265.00080000000003</v>
      </c>
      <c r="H268" s="4">
        <v>4.1909689999999999E-2</v>
      </c>
      <c r="I268" s="6">
        <v>100.08987999999999</v>
      </c>
      <c r="J268" s="7">
        <v>265.00080000000003</v>
      </c>
      <c r="K268" s="4">
        <v>1.1569980000000001E-2</v>
      </c>
      <c r="L268" s="6">
        <v>100.13500000000001</v>
      </c>
      <c r="M268" s="7">
        <v>265.00080000000003</v>
      </c>
      <c r="N268" s="4">
        <v>1.425232E-3</v>
      </c>
    </row>
    <row r="269" spans="6:14" x14ac:dyDescent="0.25">
      <c r="F269" s="6">
        <v>100.0577</v>
      </c>
      <c r="G269" s="7">
        <v>266.00040000000001</v>
      </c>
      <c r="H269" s="4">
        <v>4.1753899999999997E-2</v>
      </c>
      <c r="I269" s="6">
        <v>100.08941</v>
      </c>
      <c r="J269" s="7">
        <v>266.00040000000001</v>
      </c>
      <c r="K269" s="4">
        <v>1.1731780000000001E-2</v>
      </c>
      <c r="L269" s="6">
        <v>100.13536000000001</v>
      </c>
      <c r="M269" s="7">
        <v>266.00040000000001</v>
      </c>
      <c r="N269" s="4">
        <v>1.50464E-3</v>
      </c>
    </row>
    <row r="270" spans="6:14" x14ac:dyDescent="0.25">
      <c r="F270" s="6">
        <v>100.05653</v>
      </c>
      <c r="G270" s="7">
        <v>267.00059999999996</v>
      </c>
      <c r="H270" s="4">
        <v>4.1553189999999997E-2</v>
      </c>
      <c r="I270" s="6">
        <v>100.08875999999999</v>
      </c>
      <c r="J270" s="7">
        <v>267.00059999999996</v>
      </c>
      <c r="K270" s="4">
        <v>1.17927E-2</v>
      </c>
      <c r="L270" s="6">
        <v>100.13418</v>
      </c>
      <c r="M270" s="7">
        <v>267.00059999999996</v>
      </c>
      <c r="N270" s="4">
        <v>1.6624039999999999E-3</v>
      </c>
    </row>
    <row r="271" spans="6:14" x14ac:dyDescent="0.25">
      <c r="F271" s="6">
        <v>100.05576000000001</v>
      </c>
      <c r="G271" s="7">
        <v>268.00080000000003</v>
      </c>
      <c r="H271" s="4">
        <v>4.1731400000000002E-2</v>
      </c>
      <c r="I271" s="6">
        <v>100.08788</v>
      </c>
      <c r="J271" s="7">
        <v>268.00080000000003</v>
      </c>
      <c r="K271" s="4">
        <v>1.1954899999999999E-2</v>
      </c>
      <c r="L271" s="6">
        <v>100.13289</v>
      </c>
      <c r="M271" s="7">
        <v>268.00080000000003</v>
      </c>
      <c r="N271" s="4">
        <v>1.760918E-3</v>
      </c>
    </row>
    <row r="272" spans="6:14" x14ac:dyDescent="0.25">
      <c r="F272" s="6">
        <v>100.05553</v>
      </c>
      <c r="G272" s="7">
        <v>269.00040000000001</v>
      </c>
      <c r="H272" s="4">
        <v>4.1620020000000001E-2</v>
      </c>
      <c r="I272" s="6">
        <v>100.08759000000001</v>
      </c>
      <c r="J272" s="7">
        <v>269.00040000000001</v>
      </c>
      <c r="K272" s="4">
        <v>1.2137190000000001E-2</v>
      </c>
      <c r="L272" s="6">
        <v>100.13218000000001</v>
      </c>
      <c r="M272" s="7">
        <v>269.00040000000001</v>
      </c>
      <c r="N272" s="4">
        <v>1.780813E-3</v>
      </c>
    </row>
    <row r="273" spans="6:14" x14ac:dyDescent="0.25">
      <c r="F273" s="6">
        <v>100.05506</v>
      </c>
      <c r="G273" s="7">
        <v>270.00059999999996</v>
      </c>
      <c r="H273" s="4">
        <v>4.1240819999999997E-2</v>
      </c>
      <c r="I273" s="6">
        <v>100.08694</v>
      </c>
      <c r="J273" s="7">
        <v>270.00059999999996</v>
      </c>
      <c r="K273" s="4">
        <v>1.225877E-2</v>
      </c>
      <c r="L273" s="6">
        <v>100.13106000000001</v>
      </c>
      <c r="M273" s="7">
        <v>270.00059999999996</v>
      </c>
      <c r="N273" s="4">
        <v>1.7807210000000001E-3</v>
      </c>
    </row>
    <row r="274" spans="6:14" x14ac:dyDescent="0.25">
      <c r="F274" s="6">
        <v>100.05488</v>
      </c>
      <c r="G274" s="7">
        <v>271.00080000000003</v>
      </c>
      <c r="H274" s="4">
        <v>4.0906560000000002E-2</v>
      </c>
      <c r="I274" s="6">
        <v>100.08611999999999</v>
      </c>
      <c r="J274" s="7">
        <v>271.00080000000003</v>
      </c>
      <c r="K274" s="4">
        <v>1.246126E-2</v>
      </c>
      <c r="L274" s="6">
        <v>100.13065</v>
      </c>
      <c r="M274" s="7">
        <v>271.00080000000003</v>
      </c>
      <c r="N274" s="4">
        <v>1.780701E-3</v>
      </c>
    </row>
    <row r="275" spans="6:14" x14ac:dyDescent="0.25">
      <c r="F275" s="6">
        <v>100.05517999999999</v>
      </c>
      <c r="G275" s="7">
        <v>272.00040000000001</v>
      </c>
      <c r="H275" s="4">
        <v>4.0772860000000001E-2</v>
      </c>
      <c r="I275" s="6">
        <v>100.086</v>
      </c>
      <c r="J275" s="7">
        <v>272.00040000000001</v>
      </c>
      <c r="K275" s="4">
        <v>1.2683959999999999E-2</v>
      </c>
      <c r="L275" s="6">
        <v>100.13059</v>
      </c>
      <c r="M275" s="7">
        <v>272.00040000000001</v>
      </c>
      <c r="N275" s="4">
        <v>1.95838E-3</v>
      </c>
    </row>
    <row r="276" spans="6:14" x14ac:dyDescent="0.25">
      <c r="F276" s="6">
        <v>100.05517999999999</v>
      </c>
      <c r="G276" s="7">
        <v>273.00060000000002</v>
      </c>
      <c r="H276" s="4">
        <v>4.0326939999999999E-2</v>
      </c>
      <c r="I276" s="6">
        <v>100.08523</v>
      </c>
      <c r="J276" s="7">
        <v>273.00060000000002</v>
      </c>
      <c r="K276" s="4">
        <v>1.2886420000000001E-2</v>
      </c>
      <c r="L276" s="6">
        <v>100.13017000000001</v>
      </c>
      <c r="M276" s="7">
        <v>273.00060000000002</v>
      </c>
      <c r="N276" s="4">
        <v>1.9977839999999998E-3</v>
      </c>
    </row>
    <row r="277" spans="6:14" x14ac:dyDescent="0.25">
      <c r="F277" s="6">
        <v>100.05465</v>
      </c>
      <c r="G277" s="7">
        <v>274.00079999999997</v>
      </c>
      <c r="H277" s="4">
        <v>3.9881090000000001E-2</v>
      </c>
      <c r="I277" s="6">
        <v>100.08329000000001</v>
      </c>
      <c r="J277" s="7">
        <v>274.00079999999997</v>
      </c>
      <c r="K277" s="4">
        <v>1.314949E-2</v>
      </c>
      <c r="L277" s="6">
        <v>100.12976</v>
      </c>
      <c r="M277" s="7">
        <v>274.00079999999997</v>
      </c>
      <c r="N277" s="4">
        <v>2.0570250000000001E-3</v>
      </c>
    </row>
    <row r="278" spans="6:14" x14ac:dyDescent="0.25">
      <c r="F278" s="6">
        <v>100.05459</v>
      </c>
      <c r="G278" s="7">
        <v>275.00040000000001</v>
      </c>
      <c r="H278" s="4">
        <v>3.9591330000000001E-2</v>
      </c>
      <c r="I278" s="6">
        <v>100.08241</v>
      </c>
      <c r="J278" s="7">
        <v>275.00040000000001</v>
      </c>
      <c r="K278" s="4">
        <v>1.339269E-2</v>
      </c>
      <c r="L278" s="6">
        <v>100.12929</v>
      </c>
      <c r="M278" s="7">
        <v>275.00040000000001</v>
      </c>
      <c r="N278" s="4">
        <v>2.0570689999999999E-3</v>
      </c>
    </row>
    <row r="279" spans="6:14" x14ac:dyDescent="0.25">
      <c r="F279" s="6">
        <v>100.05412</v>
      </c>
      <c r="G279" s="7">
        <v>276.00060000000002</v>
      </c>
      <c r="H279" s="4">
        <v>3.9345970000000001E-2</v>
      </c>
      <c r="I279" s="6">
        <v>100.08271000000001</v>
      </c>
      <c r="J279" s="7">
        <v>276.00060000000002</v>
      </c>
      <c r="K279" s="4">
        <v>1.3413039999999999E-2</v>
      </c>
      <c r="L279" s="6">
        <v>100.12823</v>
      </c>
      <c r="M279" s="7">
        <v>276.00060000000002</v>
      </c>
      <c r="N279" s="4">
        <v>2.2150389999999998E-3</v>
      </c>
    </row>
    <row r="280" spans="6:14" x14ac:dyDescent="0.25">
      <c r="F280" s="6">
        <v>100.05359</v>
      </c>
      <c r="G280" s="7">
        <v>277.00079999999997</v>
      </c>
      <c r="H280" s="4">
        <v>3.8877630000000003E-2</v>
      </c>
      <c r="I280" s="6">
        <v>100.08229</v>
      </c>
      <c r="J280" s="7">
        <v>277.00079999999997</v>
      </c>
      <c r="K280" s="4">
        <v>1.33115E-2</v>
      </c>
      <c r="L280" s="6">
        <v>100.12582</v>
      </c>
      <c r="M280" s="7">
        <v>277.00079999999997</v>
      </c>
      <c r="N280" s="4">
        <v>2.1751549999999998E-3</v>
      </c>
    </row>
    <row r="281" spans="6:14" x14ac:dyDescent="0.25">
      <c r="F281" s="6">
        <v>100.05294000000001</v>
      </c>
      <c r="G281" s="7">
        <v>278.00039999999996</v>
      </c>
      <c r="H281" s="4">
        <v>3.8721819999999997E-2</v>
      </c>
      <c r="I281" s="6">
        <v>100.08141000000001</v>
      </c>
      <c r="J281" s="7">
        <v>278.00039999999996</v>
      </c>
      <c r="K281" s="4">
        <v>1.331187E-2</v>
      </c>
      <c r="L281" s="6">
        <v>100.12388</v>
      </c>
      <c r="M281" s="7">
        <v>278.00039999999996</v>
      </c>
      <c r="N281" s="4">
        <v>2.1752350000000002E-3</v>
      </c>
    </row>
    <row r="282" spans="6:14" x14ac:dyDescent="0.25">
      <c r="F282" s="6">
        <v>100.05240999999999</v>
      </c>
      <c r="G282" s="7">
        <v>279.00060000000002</v>
      </c>
      <c r="H282" s="4">
        <v>3.8476660000000003E-2</v>
      </c>
      <c r="I282" s="6">
        <v>100.08071</v>
      </c>
      <c r="J282" s="7">
        <v>279.00060000000002</v>
      </c>
      <c r="K282" s="4">
        <v>1.325084E-2</v>
      </c>
      <c r="L282" s="6">
        <v>100.12318</v>
      </c>
      <c r="M282" s="7">
        <v>279.00060000000002</v>
      </c>
      <c r="N282" s="4">
        <v>2.2742140000000001E-3</v>
      </c>
    </row>
    <row r="283" spans="6:14" x14ac:dyDescent="0.25">
      <c r="F283" s="6">
        <v>100.05277</v>
      </c>
      <c r="G283" s="7">
        <v>280.00080000000003</v>
      </c>
      <c r="H283" s="4">
        <v>3.8187159999999998E-2</v>
      </c>
      <c r="I283" s="6">
        <v>100.08094</v>
      </c>
      <c r="J283" s="7">
        <v>280.00080000000003</v>
      </c>
      <c r="K283" s="4">
        <v>1.310893E-2</v>
      </c>
      <c r="L283" s="6">
        <v>100.122</v>
      </c>
      <c r="M283" s="7">
        <v>280.00080000000003</v>
      </c>
      <c r="N283" s="4">
        <v>2.4120330000000001E-3</v>
      </c>
    </row>
    <row r="284" spans="6:14" x14ac:dyDescent="0.25">
      <c r="F284" s="6">
        <v>100.05294000000001</v>
      </c>
      <c r="G284" s="7">
        <v>281.00040000000001</v>
      </c>
      <c r="H284" s="4">
        <v>3.7629530000000001E-2</v>
      </c>
      <c r="I284" s="6">
        <v>100.08006</v>
      </c>
      <c r="J284" s="7">
        <v>281.00040000000001</v>
      </c>
      <c r="K284" s="4">
        <v>1.3129210000000001E-2</v>
      </c>
      <c r="L284" s="6">
        <v>100.12206</v>
      </c>
      <c r="M284" s="7">
        <v>281.00040000000001</v>
      </c>
      <c r="N284" s="4">
        <v>2.3924440000000001E-3</v>
      </c>
    </row>
    <row r="285" spans="6:14" x14ac:dyDescent="0.25">
      <c r="F285" s="6">
        <v>100.05235</v>
      </c>
      <c r="G285" s="7">
        <v>282.00059999999996</v>
      </c>
      <c r="H285" s="4">
        <v>3.7562619999999998E-2</v>
      </c>
      <c r="I285" s="6">
        <v>100.07888</v>
      </c>
      <c r="J285" s="7">
        <v>282.00059999999996</v>
      </c>
      <c r="K285" s="4">
        <v>1.3250939999999999E-2</v>
      </c>
      <c r="L285" s="6">
        <v>100.12329</v>
      </c>
      <c r="M285" s="7">
        <v>282.00059999999996</v>
      </c>
      <c r="N285" s="4">
        <v>2.4319620000000002E-3</v>
      </c>
    </row>
    <row r="286" spans="6:14" x14ac:dyDescent="0.25">
      <c r="F286" s="6">
        <v>100.05183</v>
      </c>
      <c r="G286" s="7">
        <v>283.00080000000003</v>
      </c>
      <c r="H286" s="4">
        <v>3.738445E-2</v>
      </c>
      <c r="I286" s="6">
        <v>100.07883</v>
      </c>
      <c r="J286" s="7">
        <v>283.00080000000003</v>
      </c>
      <c r="K286" s="4">
        <v>1.325078E-2</v>
      </c>
      <c r="L286" s="6">
        <v>100.122</v>
      </c>
      <c r="M286" s="7">
        <v>283.00080000000003</v>
      </c>
      <c r="N286" s="4">
        <v>2.5305190000000002E-3</v>
      </c>
    </row>
    <row r="287" spans="6:14" x14ac:dyDescent="0.25">
      <c r="F287" s="6">
        <v>100.05206</v>
      </c>
      <c r="G287" s="7">
        <v>284.00040000000001</v>
      </c>
      <c r="H287" s="4">
        <v>3.7161420000000001E-2</v>
      </c>
      <c r="I287" s="6">
        <v>100.07871</v>
      </c>
      <c r="J287" s="7">
        <v>284.00040000000001</v>
      </c>
      <c r="K287" s="4">
        <v>1.3190169999999999E-2</v>
      </c>
      <c r="L287" s="6">
        <v>100.12059000000001</v>
      </c>
      <c r="M287" s="7">
        <v>284.00040000000001</v>
      </c>
      <c r="N287" s="4">
        <v>2.5699690000000001E-3</v>
      </c>
    </row>
    <row r="288" spans="6:14" x14ac:dyDescent="0.25">
      <c r="F288" s="6">
        <v>100.05159</v>
      </c>
      <c r="G288" s="7">
        <v>285.00059999999996</v>
      </c>
      <c r="H288" s="4">
        <v>3.6849350000000003E-2</v>
      </c>
      <c r="I288" s="6">
        <v>100.07853</v>
      </c>
      <c r="J288" s="7">
        <v>285.00059999999996</v>
      </c>
      <c r="K288" s="4">
        <v>1.327103E-2</v>
      </c>
      <c r="L288" s="6">
        <v>100.11959</v>
      </c>
      <c r="M288" s="7">
        <v>285.00059999999996</v>
      </c>
      <c r="N288" s="4">
        <v>2.4118569999999999E-3</v>
      </c>
    </row>
    <row r="289" spans="6:14" x14ac:dyDescent="0.25">
      <c r="F289" s="6">
        <v>100.05136</v>
      </c>
      <c r="G289" s="7">
        <v>286.00080000000003</v>
      </c>
      <c r="H289" s="4">
        <v>3.6514810000000002E-2</v>
      </c>
      <c r="I289" s="6">
        <v>100.07805999999999</v>
      </c>
      <c r="J289" s="7">
        <v>286.00080000000003</v>
      </c>
      <c r="K289" s="4">
        <v>1.3636000000000001E-2</v>
      </c>
      <c r="L289" s="6">
        <v>100.11912</v>
      </c>
      <c r="M289" s="7">
        <v>286.00080000000003</v>
      </c>
      <c r="N289" s="4">
        <v>2.214569E-3</v>
      </c>
    </row>
    <row r="290" spans="6:14" x14ac:dyDescent="0.25">
      <c r="F290" s="6">
        <v>100.05159</v>
      </c>
      <c r="G290" s="7">
        <v>287.00040000000001</v>
      </c>
      <c r="H290" s="4">
        <v>3.640351E-2</v>
      </c>
      <c r="I290" s="6">
        <v>100.07777</v>
      </c>
      <c r="J290" s="7">
        <v>287.00040000000001</v>
      </c>
      <c r="K290" s="4">
        <v>1.387882E-2</v>
      </c>
      <c r="L290" s="6">
        <v>100.11823</v>
      </c>
      <c r="M290" s="7">
        <v>287.00040000000001</v>
      </c>
      <c r="N290" s="4">
        <v>2.2541050000000002E-3</v>
      </c>
    </row>
    <row r="291" spans="6:14" x14ac:dyDescent="0.25">
      <c r="F291" s="6">
        <v>100.05153</v>
      </c>
      <c r="G291" s="7">
        <v>288.00060000000002</v>
      </c>
      <c r="H291" s="4">
        <v>3.6247429999999997E-2</v>
      </c>
      <c r="I291" s="6">
        <v>100.07812</v>
      </c>
      <c r="J291" s="7">
        <v>288.00060000000002</v>
      </c>
      <c r="K291" s="4">
        <v>1.3858530000000001E-2</v>
      </c>
      <c r="L291" s="6">
        <v>100.11717</v>
      </c>
      <c r="M291" s="7">
        <v>288.00060000000002</v>
      </c>
      <c r="N291" s="4">
        <v>2.1355079999999999E-3</v>
      </c>
    </row>
    <row r="292" spans="6:14" x14ac:dyDescent="0.25">
      <c r="F292" s="6">
        <v>100.05012000000001</v>
      </c>
      <c r="G292" s="7">
        <v>289.00079999999997</v>
      </c>
      <c r="H292" s="4">
        <v>3.6113680000000002E-2</v>
      </c>
      <c r="I292" s="6">
        <v>100.078</v>
      </c>
      <c r="J292" s="7">
        <v>289.00079999999997</v>
      </c>
      <c r="K292" s="4">
        <v>1.4263730000000001E-2</v>
      </c>
      <c r="L292" s="6">
        <v>100.11647000000001</v>
      </c>
      <c r="M292" s="7">
        <v>289.00079999999997</v>
      </c>
      <c r="N292" s="4">
        <v>2.1948129999999999E-3</v>
      </c>
    </row>
    <row r="293" spans="6:14" x14ac:dyDescent="0.25">
      <c r="F293" s="6">
        <v>100.04924</v>
      </c>
      <c r="G293" s="7">
        <v>290.00040000000001</v>
      </c>
      <c r="H293" s="4">
        <v>3.5801369999999999E-2</v>
      </c>
      <c r="I293" s="6">
        <v>100.078</v>
      </c>
      <c r="J293" s="7">
        <v>290.00040000000001</v>
      </c>
      <c r="K293" s="4">
        <v>1.412179E-2</v>
      </c>
      <c r="L293" s="6">
        <v>100.11564</v>
      </c>
      <c r="M293" s="7">
        <v>290.00040000000001</v>
      </c>
      <c r="N293" s="4">
        <v>2.2145590000000001E-3</v>
      </c>
    </row>
    <row r="294" spans="6:14" x14ac:dyDescent="0.25">
      <c r="F294" s="6">
        <v>100.04965</v>
      </c>
      <c r="G294" s="7">
        <v>291.00060000000002</v>
      </c>
      <c r="H294" s="4">
        <v>3.548954E-2</v>
      </c>
      <c r="I294" s="6">
        <v>100.07688</v>
      </c>
      <c r="J294" s="7">
        <v>291.00060000000002</v>
      </c>
      <c r="K294" s="4">
        <v>1.402052E-2</v>
      </c>
      <c r="L294" s="6">
        <v>100.11417</v>
      </c>
      <c r="M294" s="7">
        <v>291.00060000000002</v>
      </c>
      <c r="N294" s="4">
        <v>2.1156399999999998E-3</v>
      </c>
    </row>
    <row r="295" spans="6:14" x14ac:dyDescent="0.25">
      <c r="F295" s="6">
        <v>100.05</v>
      </c>
      <c r="G295" s="7">
        <v>292.00079999999997</v>
      </c>
      <c r="H295" s="4">
        <v>3.5400170000000002E-2</v>
      </c>
      <c r="I295" s="6">
        <v>100.07617999999999</v>
      </c>
      <c r="J295" s="7">
        <v>292.00079999999997</v>
      </c>
      <c r="K295" s="4">
        <v>1.4101539999999999E-2</v>
      </c>
      <c r="L295" s="6">
        <v>100.11306</v>
      </c>
      <c r="M295" s="7">
        <v>292.00079999999997</v>
      </c>
      <c r="N295" s="4">
        <v>2.2737510000000001E-3</v>
      </c>
    </row>
    <row r="296" spans="6:14" x14ac:dyDescent="0.25">
      <c r="F296" s="6">
        <v>100.04971</v>
      </c>
      <c r="G296" s="7">
        <v>293.00039999999996</v>
      </c>
      <c r="H296" s="4">
        <v>3.5132799999999999E-2</v>
      </c>
      <c r="I296" s="6">
        <v>100.07512</v>
      </c>
      <c r="J296" s="7">
        <v>293.00039999999996</v>
      </c>
      <c r="K296" s="4">
        <v>1.4162360000000001E-2</v>
      </c>
      <c r="L296" s="6">
        <v>100.11218</v>
      </c>
      <c r="M296" s="7">
        <v>293.00039999999996</v>
      </c>
      <c r="N296" s="4">
        <v>2.3329679999999999E-3</v>
      </c>
    </row>
    <row r="297" spans="6:14" x14ac:dyDescent="0.25">
      <c r="F297" s="6">
        <v>100.04942</v>
      </c>
      <c r="G297" s="7">
        <v>294.00060000000002</v>
      </c>
      <c r="H297" s="4">
        <v>3.4865309999999997E-2</v>
      </c>
      <c r="I297" s="6">
        <v>100.07523</v>
      </c>
      <c r="J297" s="7">
        <v>294.00060000000002</v>
      </c>
      <c r="K297" s="4">
        <v>1.430443E-2</v>
      </c>
      <c r="L297" s="6">
        <v>100.11124</v>
      </c>
      <c r="M297" s="7">
        <v>294.00060000000002</v>
      </c>
      <c r="N297" s="4">
        <v>2.3724100000000001E-3</v>
      </c>
    </row>
    <row r="298" spans="6:14" x14ac:dyDescent="0.25">
      <c r="F298" s="6">
        <v>100.04853</v>
      </c>
      <c r="G298" s="7">
        <v>295.00080000000003</v>
      </c>
      <c r="H298" s="4">
        <v>3.4597839999999998E-2</v>
      </c>
      <c r="I298" s="6">
        <v>100.07482</v>
      </c>
      <c r="J298" s="7">
        <v>295.00080000000003</v>
      </c>
      <c r="K298" s="4">
        <v>1.458768E-2</v>
      </c>
      <c r="L298" s="6">
        <v>100.11124</v>
      </c>
      <c r="M298" s="7">
        <v>295.00080000000003</v>
      </c>
      <c r="N298" s="4">
        <v>2.4910269999999998E-3</v>
      </c>
    </row>
    <row r="299" spans="6:14" x14ac:dyDescent="0.25">
      <c r="F299" s="6">
        <v>100.04788000000001</v>
      </c>
      <c r="G299" s="7">
        <v>296.00040000000001</v>
      </c>
      <c r="H299" s="4">
        <v>3.4174309999999999E-2</v>
      </c>
      <c r="I299" s="6">
        <v>100.07464</v>
      </c>
      <c r="J299" s="7">
        <v>296.00040000000001</v>
      </c>
      <c r="K299" s="4">
        <v>1.4688909999999999E-2</v>
      </c>
      <c r="L299" s="6">
        <v>100.11065000000001</v>
      </c>
      <c r="M299" s="7">
        <v>296.00040000000001</v>
      </c>
      <c r="N299" s="4">
        <v>2.4512219999999999E-3</v>
      </c>
    </row>
    <row r="300" spans="6:14" x14ac:dyDescent="0.25">
      <c r="F300" s="6">
        <v>100.04765</v>
      </c>
      <c r="G300" s="7">
        <v>297.00059999999996</v>
      </c>
      <c r="H300" s="4">
        <v>3.4040540000000001E-2</v>
      </c>
      <c r="I300" s="6">
        <v>100.07411</v>
      </c>
      <c r="J300" s="7">
        <v>297.00059999999996</v>
      </c>
      <c r="K300" s="4">
        <v>1.475017E-2</v>
      </c>
      <c r="L300" s="6">
        <v>100.11018</v>
      </c>
      <c r="M300" s="7">
        <v>297.00059999999996</v>
      </c>
      <c r="N300" s="4">
        <v>2.4709599999999999E-3</v>
      </c>
    </row>
    <row r="301" spans="6:14" x14ac:dyDescent="0.25">
      <c r="F301" s="6">
        <v>100.04764</v>
      </c>
      <c r="G301" s="7">
        <v>298.00080000000003</v>
      </c>
      <c r="H301" s="4">
        <v>3.3884619999999997E-2</v>
      </c>
      <c r="I301" s="6">
        <v>100.07382</v>
      </c>
      <c r="J301" s="7">
        <v>298.00080000000003</v>
      </c>
      <c r="K301" s="4">
        <v>1.479049E-2</v>
      </c>
      <c r="L301" s="6">
        <v>100.10959</v>
      </c>
      <c r="M301" s="7">
        <v>298.00080000000003</v>
      </c>
      <c r="N301" s="4">
        <v>2.471156E-3</v>
      </c>
    </row>
    <row r="302" spans="6:14" x14ac:dyDescent="0.25">
      <c r="F302" s="6">
        <v>100.04788000000001</v>
      </c>
      <c r="G302" s="7">
        <v>299.00040000000001</v>
      </c>
      <c r="H302" s="4">
        <v>3.3862049999999998E-2</v>
      </c>
      <c r="J302" s="7">
        <v>299.00040000000001</v>
      </c>
      <c r="L302" s="6">
        <v>100.10899999999999</v>
      </c>
      <c r="M302" s="7">
        <v>299.00040000000001</v>
      </c>
      <c r="N302" s="4">
        <v>2.609517E-3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1D70-44F6-484A-98A8-391416D129FB}">
  <dimension ref="A1:I704"/>
  <sheetViews>
    <sheetView zoomScaleNormal="100" workbookViewId="0">
      <selection activeCell="B38" sqref="B38"/>
    </sheetView>
  </sheetViews>
  <sheetFormatPr defaultRowHeight="15" x14ac:dyDescent="0.25"/>
  <cols>
    <col min="1" max="1" width="22.140625" bestFit="1" customWidth="1"/>
    <col min="2" max="2" width="22" bestFit="1" customWidth="1"/>
    <col min="3" max="3" width="18.85546875" bestFit="1" customWidth="1"/>
    <col min="4" max="4" width="10.28515625" bestFit="1" customWidth="1"/>
    <col min="5" max="5" width="22" bestFit="1" customWidth="1"/>
    <col min="6" max="6" width="18.85546875" bestFit="1" customWidth="1"/>
    <col min="7" max="7" width="10.28515625" bestFit="1" customWidth="1"/>
    <col min="8" max="8" width="22" bestFit="1" customWidth="1"/>
    <col min="9" max="9" width="18.85546875" style="21" bestFit="1" customWidth="1"/>
  </cols>
  <sheetData>
    <row r="1" spans="1:9" ht="16.5" thickBot="1" x14ac:dyDescent="0.3">
      <c r="A1" s="3" t="s">
        <v>0</v>
      </c>
      <c r="C1" t="s">
        <v>26</v>
      </c>
    </row>
    <row r="2" spans="1:9" x14ac:dyDescent="0.25">
      <c r="A2" s="23" t="s">
        <v>1</v>
      </c>
      <c r="B2" s="29"/>
      <c r="C2" s="24"/>
      <c r="D2" s="23" t="s">
        <v>2</v>
      </c>
      <c r="E2" s="29"/>
      <c r="F2" s="24"/>
      <c r="G2" s="23" t="s">
        <v>3</v>
      </c>
      <c r="H2" s="29"/>
      <c r="I2" s="24"/>
    </row>
    <row r="3" spans="1:9" ht="15.75" thickBot="1" x14ac:dyDescent="0.3">
      <c r="A3" s="30" t="s">
        <v>22</v>
      </c>
      <c r="B3" s="32" t="s">
        <v>23</v>
      </c>
      <c r="C3" s="31" t="s">
        <v>24</v>
      </c>
      <c r="D3" s="30" t="s">
        <v>22</v>
      </c>
      <c r="E3" s="32" t="s">
        <v>23</v>
      </c>
      <c r="F3" s="31" t="s">
        <v>24</v>
      </c>
      <c r="G3" s="30" t="s">
        <v>22</v>
      </c>
      <c r="H3" s="32" t="s">
        <v>23</v>
      </c>
      <c r="I3" s="31" t="s">
        <v>24</v>
      </c>
    </row>
    <row r="4" spans="1:9" x14ac:dyDescent="0.25">
      <c r="A4" s="25">
        <v>3.0000000000001137E-3</v>
      </c>
      <c r="B4" s="34">
        <v>0.32719999999999999</v>
      </c>
      <c r="C4" s="34">
        <v>3.0453999999999999</v>
      </c>
      <c r="D4" s="25">
        <v>1.9999999999953388E-3</v>
      </c>
      <c r="E4" s="5">
        <v>2.9768E-5</v>
      </c>
      <c r="F4" s="5">
        <v>0.59536</v>
      </c>
      <c r="G4" s="25">
        <v>1.9999999999953388E-3</v>
      </c>
      <c r="H4" s="5">
        <v>6.5183000000000005E-2</v>
      </c>
      <c r="I4" s="22">
        <v>0.41453000000000001</v>
      </c>
    </row>
    <row r="5" spans="1:9" x14ac:dyDescent="0.25">
      <c r="A5" s="25">
        <v>0.20300000000000296</v>
      </c>
      <c r="B5" s="34">
        <v>0.37884000000000001</v>
      </c>
      <c r="C5" s="34">
        <v>3.0960999999999999</v>
      </c>
      <c r="D5" s="25">
        <v>0.20199999999999818</v>
      </c>
      <c r="E5" s="5">
        <v>2.6384E-5</v>
      </c>
      <c r="F5" s="5">
        <v>0.52768000000000004</v>
      </c>
      <c r="G5" s="25">
        <v>0.20199999999999818</v>
      </c>
      <c r="H5" s="5">
        <v>7.8650999999999999E-2</v>
      </c>
      <c r="I5" s="22">
        <v>0.51246999999999998</v>
      </c>
    </row>
    <row r="6" spans="1:9" x14ac:dyDescent="0.25">
      <c r="A6" s="25">
        <v>0.4030000000000058</v>
      </c>
      <c r="B6" s="34">
        <v>0.36717</v>
      </c>
      <c r="C6" s="34">
        <v>3.1015000000000001</v>
      </c>
      <c r="D6" s="25">
        <v>0.40200000000000102</v>
      </c>
      <c r="E6" s="5">
        <v>3.1383000000000001E-5</v>
      </c>
      <c r="F6" s="5">
        <v>0.62766999999999995</v>
      </c>
      <c r="G6" s="25">
        <v>0.40200000000000102</v>
      </c>
      <c r="H6" s="5">
        <v>7.5532000000000002E-2</v>
      </c>
      <c r="I6" s="22">
        <v>0.56989999999999996</v>
      </c>
    </row>
    <row r="7" spans="1:9" x14ac:dyDescent="0.25">
      <c r="A7" s="25">
        <v>0.60299999999999443</v>
      </c>
      <c r="B7" s="34">
        <v>0.33976000000000001</v>
      </c>
      <c r="C7" s="34">
        <v>3.1764999999999999</v>
      </c>
      <c r="D7" s="25">
        <v>0.60200000000000387</v>
      </c>
      <c r="E7" s="5">
        <v>2.9272999999999999E-5</v>
      </c>
      <c r="F7" s="5">
        <v>0.58545000000000003</v>
      </c>
      <c r="G7" s="25">
        <v>0.60200000000000387</v>
      </c>
      <c r="H7" s="5">
        <v>0.10735</v>
      </c>
      <c r="I7" s="22">
        <v>0.55142999999999998</v>
      </c>
    </row>
    <row r="8" spans="1:9" x14ac:dyDescent="0.25">
      <c r="A8" s="25">
        <v>0.80299999999999727</v>
      </c>
      <c r="B8" s="34">
        <v>0.38516</v>
      </c>
      <c r="C8" s="34">
        <v>3.2471000000000001</v>
      </c>
      <c r="D8" s="25">
        <v>0.80200000000000671</v>
      </c>
      <c r="E8" s="5">
        <v>2.5284999999999998E-2</v>
      </c>
      <c r="F8" s="5">
        <v>0.66801999999999995</v>
      </c>
      <c r="G8" s="25">
        <v>0.80200000000000671</v>
      </c>
      <c r="H8" s="5">
        <v>8.1865999999999994E-2</v>
      </c>
      <c r="I8" s="22">
        <v>0.56069000000000002</v>
      </c>
    </row>
    <row r="9" spans="1:9" x14ac:dyDescent="0.25">
      <c r="A9" s="25">
        <v>1.0030000000000001</v>
      </c>
      <c r="B9" s="34">
        <v>0.35576999999999998</v>
      </c>
      <c r="C9" s="34">
        <v>3.2934000000000001</v>
      </c>
      <c r="D9" s="25">
        <v>1.0019999999999953</v>
      </c>
      <c r="E9" s="5">
        <v>3.0824999999999997E-5</v>
      </c>
      <c r="F9" s="5">
        <v>0.61650000000000005</v>
      </c>
      <c r="G9" s="25">
        <v>1.0019999999999953</v>
      </c>
      <c r="H9" s="5">
        <v>7.5804999999999997E-2</v>
      </c>
      <c r="I9" s="22">
        <v>0.50797000000000003</v>
      </c>
    </row>
    <row r="10" spans="1:9" x14ac:dyDescent="0.25">
      <c r="A10" s="25">
        <v>1.203000000000003</v>
      </c>
      <c r="B10" s="34">
        <v>0.37994</v>
      </c>
      <c r="C10" s="34">
        <v>3.3530000000000002</v>
      </c>
      <c r="D10" s="25">
        <v>1.2019999999999982</v>
      </c>
      <c r="E10" s="5">
        <v>2.9967999999999998E-5</v>
      </c>
      <c r="F10" s="5">
        <v>0.59936</v>
      </c>
      <c r="G10" s="25">
        <v>1.2019999999999982</v>
      </c>
      <c r="H10" s="5">
        <v>2.6475999999999999E-5</v>
      </c>
      <c r="I10" s="22">
        <v>0.52951999999999999</v>
      </c>
    </row>
    <row r="11" spans="1:9" x14ac:dyDescent="0.25">
      <c r="A11" s="25">
        <v>1.4030000000000058</v>
      </c>
      <c r="B11" s="34">
        <v>0.39530999999999999</v>
      </c>
      <c r="C11" s="34">
        <v>3.3965999999999998</v>
      </c>
      <c r="D11" s="25">
        <v>1.402000000000001</v>
      </c>
      <c r="E11" s="5">
        <v>3.1977999999999998E-5</v>
      </c>
      <c r="F11" s="5">
        <v>0.63956000000000002</v>
      </c>
      <c r="G11" s="25">
        <v>1.402000000000001</v>
      </c>
      <c r="H11" s="5">
        <v>8.7388999999999994E-2</v>
      </c>
      <c r="I11" s="22">
        <v>0.59940000000000004</v>
      </c>
    </row>
    <row r="12" spans="1:9" x14ac:dyDescent="0.25">
      <c r="A12" s="25">
        <v>1.6029999999999944</v>
      </c>
      <c r="B12" s="34">
        <v>0.38746000000000003</v>
      </c>
      <c r="C12" s="34">
        <v>3.4352999999999998</v>
      </c>
      <c r="D12" s="25">
        <v>1.6020000000000039</v>
      </c>
      <c r="E12" s="5">
        <v>2.832E-5</v>
      </c>
      <c r="F12" s="5">
        <v>0.56640000000000001</v>
      </c>
      <c r="G12" s="25">
        <v>1.6020000000000039</v>
      </c>
      <c r="H12" s="5">
        <v>8.6617E-2</v>
      </c>
      <c r="I12" s="22">
        <v>0.69008999999999998</v>
      </c>
    </row>
    <row r="13" spans="1:9" x14ac:dyDescent="0.25">
      <c r="A13" s="25">
        <v>1.8029999999999973</v>
      </c>
      <c r="B13" s="34">
        <v>0.45052999999999999</v>
      </c>
      <c r="C13" s="34">
        <v>3.5057</v>
      </c>
      <c r="D13" s="25">
        <v>1.8020000000000067</v>
      </c>
      <c r="E13" s="5">
        <v>7.1599000000000001E-4</v>
      </c>
      <c r="F13" s="5">
        <v>0.71050000000000002</v>
      </c>
      <c r="G13" s="25">
        <v>1.8020000000000067</v>
      </c>
      <c r="H13" s="5">
        <v>0.15038000000000001</v>
      </c>
      <c r="I13" s="22">
        <v>0.68474000000000002</v>
      </c>
    </row>
    <row r="14" spans="1:9" x14ac:dyDescent="0.25">
      <c r="A14" s="25">
        <v>2.0030000000000001</v>
      </c>
      <c r="B14" s="34">
        <v>0.42820999999999998</v>
      </c>
      <c r="C14" s="34">
        <v>3.5276999999999998</v>
      </c>
      <c r="D14" s="25">
        <v>2.0019999999999953</v>
      </c>
      <c r="E14" s="5">
        <v>7.3382999999999999E-3</v>
      </c>
      <c r="F14" s="5">
        <v>0.63878999999999997</v>
      </c>
      <c r="G14" s="25">
        <v>2.0019999999999953</v>
      </c>
      <c r="H14" s="5">
        <v>0.10042</v>
      </c>
      <c r="I14" s="22">
        <v>0.67422000000000004</v>
      </c>
    </row>
    <row r="15" spans="1:9" x14ac:dyDescent="0.25">
      <c r="A15" s="25">
        <v>2.203000000000003</v>
      </c>
      <c r="B15" s="34">
        <v>0.44140000000000001</v>
      </c>
      <c r="C15" s="34">
        <v>3.6271</v>
      </c>
      <c r="D15" s="25">
        <v>2.2019999999999982</v>
      </c>
      <c r="E15" s="5">
        <v>3.2925000000000001E-5</v>
      </c>
      <c r="F15" s="5">
        <v>0.65849999999999997</v>
      </c>
      <c r="G15" s="25">
        <v>2.2019999999999982</v>
      </c>
      <c r="H15" s="5">
        <v>3.0268E-2</v>
      </c>
      <c r="I15" s="22">
        <v>0.66359000000000001</v>
      </c>
    </row>
    <row r="16" spans="1:9" x14ac:dyDescent="0.25">
      <c r="A16" s="25">
        <v>2.4030000000000058</v>
      </c>
      <c r="B16" s="34">
        <v>0.46028999999999998</v>
      </c>
      <c r="C16" s="34">
        <v>3.6591</v>
      </c>
      <c r="D16" s="25">
        <v>2.402000000000001</v>
      </c>
      <c r="E16" s="5">
        <v>1.6225E-2</v>
      </c>
      <c r="F16" s="5">
        <v>0.70174999999999998</v>
      </c>
      <c r="G16" s="25">
        <v>2.402000000000001</v>
      </c>
      <c r="H16" s="5">
        <v>7.9660999999999996E-2</v>
      </c>
      <c r="I16" s="22">
        <v>0.73911000000000004</v>
      </c>
    </row>
    <row r="17" spans="1:9" x14ac:dyDescent="0.25">
      <c r="A17" s="25">
        <v>2.6029999999999944</v>
      </c>
      <c r="B17" s="34">
        <v>0.45244000000000001</v>
      </c>
      <c r="C17" s="34">
        <v>3.7471999999999999</v>
      </c>
      <c r="D17" s="25">
        <v>2.6020000000000039</v>
      </c>
      <c r="E17" s="5">
        <v>3.7197999999999999E-5</v>
      </c>
      <c r="F17" s="5">
        <v>0.74395</v>
      </c>
      <c r="G17" s="25">
        <v>2.6020000000000039</v>
      </c>
      <c r="H17" s="5">
        <v>5.8370999999999999E-2</v>
      </c>
      <c r="I17" s="22">
        <v>0.71523000000000003</v>
      </c>
    </row>
    <row r="18" spans="1:9" x14ac:dyDescent="0.25">
      <c r="A18" s="25">
        <v>2.8029999999999973</v>
      </c>
      <c r="B18" s="34">
        <v>0.51668000000000003</v>
      </c>
      <c r="C18" s="34">
        <v>3.7934999999999999</v>
      </c>
      <c r="D18" s="25">
        <v>2.8020000000000067</v>
      </c>
      <c r="E18" s="5">
        <v>4.0617000000000001E-5</v>
      </c>
      <c r="F18" s="5">
        <v>0.81233999999999995</v>
      </c>
      <c r="G18" s="25">
        <v>2.8020000000000067</v>
      </c>
      <c r="H18" s="5">
        <v>0.12695999999999999</v>
      </c>
      <c r="I18" s="22">
        <v>0.80803999999999998</v>
      </c>
    </row>
    <row r="19" spans="1:9" x14ac:dyDescent="0.25">
      <c r="A19" s="25">
        <v>3.0030000000000001</v>
      </c>
      <c r="B19" s="34">
        <v>0.48516999999999999</v>
      </c>
      <c r="C19" s="34">
        <v>3.8555999999999999</v>
      </c>
      <c r="D19" s="25">
        <v>3.0019999999999953</v>
      </c>
      <c r="E19" s="5">
        <v>9.5493999999999996E-3</v>
      </c>
      <c r="F19" s="5">
        <v>0.81662000000000001</v>
      </c>
      <c r="G19" s="25">
        <v>3.0019999999999953</v>
      </c>
      <c r="H19" s="5">
        <v>0.11372</v>
      </c>
      <c r="I19" s="22">
        <v>0.84314999999999996</v>
      </c>
    </row>
    <row r="20" spans="1:9" x14ac:dyDescent="0.25">
      <c r="A20" s="25">
        <v>3.203000000000003</v>
      </c>
      <c r="B20" s="34">
        <v>0.55335999999999996</v>
      </c>
      <c r="C20" s="34">
        <v>3.9329999999999998</v>
      </c>
      <c r="D20" s="25">
        <v>3.2019999999999982</v>
      </c>
      <c r="E20" s="5">
        <v>3.9149000000000001E-5</v>
      </c>
      <c r="F20" s="5">
        <v>0.78298000000000001</v>
      </c>
      <c r="G20" s="25">
        <v>3.2019999999999982</v>
      </c>
      <c r="H20" s="5">
        <v>7.7366000000000004E-2</v>
      </c>
      <c r="I20" s="22">
        <v>0.81967000000000001</v>
      </c>
    </row>
    <row r="21" spans="1:9" x14ac:dyDescent="0.25">
      <c r="A21" s="25">
        <v>3.4030000000000058</v>
      </c>
      <c r="B21" s="34">
        <v>0.55093000000000003</v>
      </c>
      <c r="C21" s="34">
        <v>3.9148000000000001</v>
      </c>
      <c r="D21" s="25">
        <v>3.402000000000001</v>
      </c>
      <c r="E21" s="5">
        <v>5.1013000000000003E-2</v>
      </c>
      <c r="F21" s="5">
        <v>0.77393999999999996</v>
      </c>
      <c r="G21" s="25">
        <v>3.402000000000001</v>
      </c>
      <c r="H21" s="5">
        <v>0.13067000000000001</v>
      </c>
      <c r="I21" s="22">
        <v>0.84145999999999999</v>
      </c>
    </row>
    <row r="22" spans="1:9" x14ac:dyDescent="0.25">
      <c r="A22" s="25">
        <v>3.6029999999999944</v>
      </c>
      <c r="B22" s="34">
        <v>0.53242999999999996</v>
      </c>
      <c r="C22" s="34">
        <v>4.0537000000000001</v>
      </c>
      <c r="D22" s="25">
        <v>3.6020000000000039</v>
      </c>
      <c r="E22" s="5">
        <v>3.854E-5</v>
      </c>
      <c r="F22" s="5">
        <v>0.77078999999999998</v>
      </c>
      <c r="G22" s="25">
        <v>3.6020000000000039</v>
      </c>
      <c r="H22" s="5">
        <v>7.7027999999999999E-2</v>
      </c>
      <c r="I22" s="22">
        <v>0.83291000000000004</v>
      </c>
    </row>
    <row r="23" spans="1:9" x14ac:dyDescent="0.25">
      <c r="A23" s="25">
        <v>3.8029999999999973</v>
      </c>
      <c r="B23" s="34">
        <v>0.63639000000000001</v>
      </c>
      <c r="C23" s="34">
        <v>4.0919999999999996</v>
      </c>
      <c r="D23" s="25">
        <v>3.8020000000000067</v>
      </c>
      <c r="E23" s="5">
        <v>4.6474000000000003E-5</v>
      </c>
      <c r="F23" s="5">
        <v>0.92947999999999997</v>
      </c>
      <c r="G23" s="25">
        <v>3.8020000000000067</v>
      </c>
      <c r="H23" s="5">
        <v>0.17016000000000001</v>
      </c>
      <c r="I23" s="22">
        <v>0.94064999999999999</v>
      </c>
    </row>
    <row r="24" spans="1:9" x14ac:dyDescent="0.25">
      <c r="A24" s="25">
        <v>4.0030000000000001</v>
      </c>
      <c r="B24" s="34">
        <v>0.56823000000000001</v>
      </c>
      <c r="C24" s="34">
        <v>4.1402999999999999</v>
      </c>
      <c r="D24" s="25">
        <v>4.0019999999999953</v>
      </c>
      <c r="E24" s="5">
        <v>2.7507E-2</v>
      </c>
      <c r="F24" s="5">
        <v>0.92059999999999997</v>
      </c>
      <c r="G24" s="25">
        <v>4.0019999999999953</v>
      </c>
      <c r="H24" s="5">
        <v>0.12948999999999999</v>
      </c>
      <c r="I24" s="22">
        <v>0.98799999999999999</v>
      </c>
    </row>
    <row r="25" spans="1:9" x14ac:dyDescent="0.25">
      <c r="A25" s="25">
        <v>4.203000000000003</v>
      </c>
      <c r="B25" s="34">
        <v>0.63436000000000003</v>
      </c>
      <c r="C25" s="34">
        <v>4.2396000000000003</v>
      </c>
      <c r="D25" s="25">
        <v>4.2019999999999982</v>
      </c>
      <c r="E25" s="5">
        <v>2.2263999999999999E-2</v>
      </c>
      <c r="F25" s="5">
        <v>0.91651000000000005</v>
      </c>
      <c r="G25" s="25">
        <v>4.2019999999999982</v>
      </c>
      <c r="H25" s="5">
        <v>0.12672</v>
      </c>
      <c r="I25" s="22">
        <v>0.96792999999999996</v>
      </c>
    </row>
    <row r="26" spans="1:9" x14ac:dyDescent="0.25">
      <c r="A26" s="25">
        <v>4.4030000000000058</v>
      </c>
      <c r="B26" s="34">
        <v>0.60607999999999995</v>
      </c>
      <c r="C26" s="34">
        <v>4.2483000000000004</v>
      </c>
      <c r="D26" s="25">
        <v>4.402000000000001</v>
      </c>
      <c r="E26" s="5">
        <v>3.4516999999999999E-2</v>
      </c>
      <c r="F26" s="5">
        <v>0.94942000000000004</v>
      </c>
      <c r="G26" s="25">
        <v>4.402000000000001</v>
      </c>
      <c r="H26" s="5">
        <v>0.15434</v>
      </c>
      <c r="I26" s="22">
        <v>0.96718999999999999</v>
      </c>
    </row>
    <row r="27" spans="1:9" x14ac:dyDescent="0.25">
      <c r="A27" s="25">
        <v>4.6029999999999944</v>
      </c>
      <c r="B27" s="34">
        <v>0.60245000000000004</v>
      </c>
      <c r="C27" s="34">
        <v>4.4067999999999996</v>
      </c>
      <c r="D27" s="25">
        <v>4.6020000000000039</v>
      </c>
      <c r="E27" s="5">
        <v>2.3657999999999999E-3</v>
      </c>
      <c r="F27" s="5">
        <v>0.96472999999999998</v>
      </c>
      <c r="G27" s="25">
        <v>4.6020000000000039</v>
      </c>
      <c r="H27" s="5">
        <v>0.15239</v>
      </c>
      <c r="I27" s="22">
        <v>1.075</v>
      </c>
    </row>
    <row r="28" spans="1:9" x14ac:dyDescent="0.25">
      <c r="A28" s="25">
        <v>4.8029999999999973</v>
      </c>
      <c r="B28" s="34">
        <v>0.68583000000000005</v>
      </c>
      <c r="C28" s="34">
        <v>4.4564000000000004</v>
      </c>
      <c r="D28" s="25">
        <v>4.8020000000000067</v>
      </c>
      <c r="E28" s="5">
        <v>5.0458999999999997E-2</v>
      </c>
      <c r="F28" s="5">
        <v>1.0611999999999999</v>
      </c>
      <c r="G28" s="25">
        <v>4.8020000000000067</v>
      </c>
      <c r="H28" s="5">
        <v>0.14308999999999999</v>
      </c>
      <c r="I28" s="22">
        <v>1.1200000000000001</v>
      </c>
    </row>
    <row r="29" spans="1:9" x14ac:dyDescent="0.25">
      <c r="A29" s="25">
        <v>5.0030000000000001</v>
      </c>
      <c r="B29" s="34">
        <v>0.67713000000000001</v>
      </c>
      <c r="C29" s="34">
        <v>4.5209000000000001</v>
      </c>
      <c r="D29" s="25">
        <v>5.0019999999999953</v>
      </c>
      <c r="E29" s="5">
        <v>4.7499E-2</v>
      </c>
      <c r="F29" s="5">
        <v>1.0487</v>
      </c>
      <c r="G29" s="25">
        <v>5.0019999999999953</v>
      </c>
      <c r="H29" s="5">
        <v>0.13913</v>
      </c>
      <c r="I29" s="22">
        <v>1.0213000000000001</v>
      </c>
    </row>
    <row r="30" spans="1:9" x14ac:dyDescent="0.25">
      <c r="A30" s="25">
        <v>5.203000000000003</v>
      </c>
      <c r="B30" s="34">
        <v>0.74580999999999997</v>
      </c>
      <c r="C30" s="34">
        <v>4.5666000000000002</v>
      </c>
      <c r="D30" s="25">
        <v>5.2019999999999982</v>
      </c>
      <c r="E30" s="5">
        <v>5.2457000000000003E-5</v>
      </c>
      <c r="F30" s="5">
        <v>1.0490999999999999</v>
      </c>
      <c r="G30" s="25">
        <v>5.2019999999999982</v>
      </c>
      <c r="H30" s="5">
        <v>0.11043</v>
      </c>
      <c r="I30" s="22">
        <v>1.1775</v>
      </c>
    </row>
    <row r="31" spans="1:9" x14ac:dyDescent="0.25">
      <c r="A31" s="25">
        <v>5.4030000000000058</v>
      </c>
      <c r="B31" s="34">
        <v>0.67217000000000005</v>
      </c>
      <c r="C31" s="34">
        <v>4.6020000000000003</v>
      </c>
      <c r="D31" s="25">
        <v>5.402000000000001</v>
      </c>
      <c r="E31" s="5">
        <v>5.2089000000000003E-2</v>
      </c>
      <c r="F31" s="5">
        <v>1.0731999999999999</v>
      </c>
      <c r="G31" s="25">
        <v>5.402000000000001</v>
      </c>
      <c r="H31" s="5">
        <v>0.17391000000000001</v>
      </c>
      <c r="I31" s="22">
        <v>1.196</v>
      </c>
    </row>
    <row r="32" spans="1:9" x14ac:dyDescent="0.25">
      <c r="A32" s="25">
        <v>5.6029999999999944</v>
      </c>
      <c r="B32" s="34">
        <v>0.72565000000000002</v>
      </c>
      <c r="C32" s="34">
        <v>4.7971000000000004</v>
      </c>
      <c r="D32" s="25">
        <v>5.6020000000000039</v>
      </c>
      <c r="E32" s="5">
        <v>2.0403000000000001E-2</v>
      </c>
      <c r="F32" s="5">
        <v>1.1019000000000001</v>
      </c>
      <c r="G32" s="25">
        <v>5.6020000000000039</v>
      </c>
      <c r="H32" s="5">
        <v>0.14735999999999999</v>
      </c>
      <c r="I32" s="22">
        <v>1.29</v>
      </c>
    </row>
    <row r="33" spans="1:9" x14ac:dyDescent="0.25">
      <c r="A33" s="25">
        <v>5.8029999999999973</v>
      </c>
      <c r="B33" s="34">
        <v>0.84369000000000005</v>
      </c>
      <c r="C33" s="34">
        <v>4.7919</v>
      </c>
      <c r="D33" s="25">
        <v>5.8020000000000067</v>
      </c>
      <c r="E33" s="5">
        <v>8.3486000000000005E-2</v>
      </c>
      <c r="F33" s="5">
        <v>1.2057</v>
      </c>
      <c r="G33" s="25">
        <v>5.8020000000000067</v>
      </c>
      <c r="H33" s="5">
        <v>0.2064</v>
      </c>
      <c r="I33" s="22">
        <v>1.3317000000000001</v>
      </c>
    </row>
    <row r="34" spans="1:9" x14ac:dyDescent="0.25">
      <c r="A34" s="25">
        <v>6.0030000000000001</v>
      </c>
      <c r="B34" s="34">
        <v>0.78985000000000005</v>
      </c>
      <c r="C34" s="34">
        <v>4.8658000000000001</v>
      </c>
      <c r="D34" s="25">
        <v>6.0019999999999953</v>
      </c>
      <c r="E34" s="5">
        <v>6.3910999999999996E-2</v>
      </c>
      <c r="F34" s="5">
        <v>1.1967000000000001</v>
      </c>
      <c r="G34" s="25">
        <v>6.0019999999999953</v>
      </c>
      <c r="H34" s="5">
        <v>0.14126</v>
      </c>
      <c r="I34" s="22">
        <v>1.3312999999999999</v>
      </c>
    </row>
    <row r="35" spans="1:9" x14ac:dyDescent="0.25">
      <c r="A35" s="25">
        <v>6.203000000000003</v>
      </c>
      <c r="B35" s="34">
        <v>0.84646999999999994</v>
      </c>
      <c r="C35" s="34">
        <v>4.9259000000000004</v>
      </c>
      <c r="D35" s="25">
        <v>6.2019999999999982</v>
      </c>
      <c r="E35" s="5">
        <v>2.0188000000000001E-2</v>
      </c>
      <c r="F35" s="5">
        <v>1.2535000000000001</v>
      </c>
      <c r="G35" s="25">
        <v>6.2019999999999982</v>
      </c>
      <c r="H35" s="5">
        <v>0.17251</v>
      </c>
      <c r="I35" s="22">
        <v>1.4618</v>
      </c>
    </row>
    <row r="36" spans="1:9" x14ac:dyDescent="0.25">
      <c r="A36" s="25">
        <v>6.4030000000000058</v>
      </c>
      <c r="B36" s="34">
        <v>0.84204999999999997</v>
      </c>
      <c r="C36" s="34">
        <v>4.9318</v>
      </c>
      <c r="D36" s="25">
        <v>6.402000000000001</v>
      </c>
      <c r="E36" s="5">
        <v>0.10324</v>
      </c>
      <c r="F36" s="5">
        <v>1.28</v>
      </c>
      <c r="G36" s="25">
        <v>6.402000000000001</v>
      </c>
      <c r="H36" s="5">
        <v>0.15107999999999999</v>
      </c>
      <c r="I36" s="22">
        <v>1.5042</v>
      </c>
    </row>
    <row r="37" spans="1:9" x14ac:dyDescent="0.25">
      <c r="A37" s="25">
        <v>6.6029999999999944</v>
      </c>
      <c r="B37" s="34">
        <v>0.84202999999999995</v>
      </c>
      <c r="C37" s="34">
        <v>5.1147</v>
      </c>
      <c r="D37" s="25">
        <v>6.6020000000000039</v>
      </c>
      <c r="E37" s="5">
        <v>3.8072000000000002E-2</v>
      </c>
      <c r="F37" s="5">
        <v>1.3552999999999999</v>
      </c>
      <c r="G37" s="25">
        <v>6.6020000000000039</v>
      </c>
      <c r="H37" s="5">
        <v>0.13492999999999999</v>
      </c>
      <c r="I37" s="22">
        <v>1.597</v>
      </c>
    </row>
    <row r="38" spans="1:9" x14ac:dyDescent="0.25">
      <c r="A38" s="25">
        <v>6.8029999999999973</v>
      </c>
      <c r="B38" s="34">
        <v>1.0024</v>
      </c>
      <c r="C38" s="34">
        <v>5.1585999999999999</v>
      </c>
      <c r="D38" s="25">
        <v>6.8020000000000067</v>
      </c>
      <c r="E38" s="5">
        <v>2.0473000000000002E-2</v>
      </c>
      <c r="F38" s="5">
        <v>1.4565999999999999</v>
      </c>
      <c r="G38" s="25">
        <v>6.8020000000000067</v>
      </c>
      <c r="H38" s="5">
        <v>0.17462</v>
      </c>
      <c r="I38" s="22">
        <v>1.6966000000000001</v>
      </c>
    </row>
    <row r="39" spans="1:9" x14ac:dyDescent="0.25">
      <c r="A39" s="25">
        <v>7.0030000000000001</v>
      </c>
      <c r="B39" s="34">
        <v>0.90722000000000003</v>
      </c>
      <c r="C39" s="34">
        <v>5.2110000000000003</v>
      </c>
      <c r="D39" s="25">
        <v>7.0019999999999953</v>
      </c>
      <c r="E39" s="5">
        <v>9.0842999999999993E-2</v>
      </c>
      <c r="F39" s="5">
        <v>1.4616</v>
      </c>
      <c r="G39" s="25">
        <v>7.0019999999999953</v>
      </c>
      <c r="H39" s="5">
        <v>0.18687999999999999</v>
      </c>
      <c r="I39" s="22">
        <v>1.6796</v>
      </c>
    </row>
    <row r="40" spans="1:9" x14ac:dyDescent="0.25">
      <c r="A40" s="25">
        <v>7.203000000000003</v>
      </c>
      <c r="B40" s="34">
        <v>0.99850000000000005</v>
      </c>
      <c r="C40" s="34">
        <v>5.3406000000000002</v>
      </c>
      <c r="D40" s="25">
        <v>7.2019999999999982</v>
      </c>
      <c r="E40" s="5">
        <v>0.12105</v>
      </c>
      <c r="F40" s="5">
        <v>1.5344</v>
      </c>
      <c r="G40" s="25">
        <v>7.2019999999999982</v>
      </c>
      <c r="H40" s="5">
        <v>0.20791000000000001</v>
      </c>
      <c r="I40" s="22">
        <v>1.8242</v>
      </c>
    </row>
    <row r="41" spans="1:9" x14ac:dyDescent="0.25">
      <c r="A41" s="25">
        <v>7.4030000000000058</v>
      </c>
      <c r="B41" s="34">
        <v>0.97440000000000004</v>
      </c>
      <c r="C41" s="34">
        <v>5.3731999999999998</v>
      </c>
      <c r="D41" s="25">
        <v>7.402000000000001</v>
      </c>
      <c r="E41" s="5">
        <v>0.10757</v>
      </c>
      <c r="F41" s="5">
        <v>1.5258</v>
      </c>
      <c r="G41" s="25">
        <v>7.402000000000001</v>
      </c>
      <c r="H41" s="5">
        <v>0.21897</v>
      </c>
      <c r="I41" s="22">
        <v>1.873</v>
      </c>
    </row>
    <row r="42" spans="1:9" x14ac:dyDescent="0.25">
      <c r="A42" s="25">
        <v>7.6029999999999944</v>
      </c>
      <c r="B42" s="34">
        <v>0.97545000000000004</v>
      </c>
      <c r="C42" s="34">
        <v>5.4728000000000003</v>
      </c>
      <c r="D42" s="25">
        <v>7.6020000000000039</v>
      </c>
      <c r="E42" s="5">
        <v>6.8446999999999994E-2</v>
      </c>
      <c r="F42" s="5">
        <v>1.5843</v>
      </c>
      <c r="G42" s="25">
        <v>7.6020000000000039</v>
      </c>
      <c r="H42" s="5">
        <v>0.18853</v>
      </c>
      <c r="I42" s="22">
        <v>2.0720000000000001</v>
      </c>
    </row>
    <row r="43" spans="1:9" x14ac:dyDescent="0.25">
      <c r="A43" s="25">
        <v>7.8029999999999973</v>
      </c>
      <c r="B43" s="34">
        <v>1.0398000000000001</v>
      </c>
      <c r="C43" s="34">
        <v>5.5795000000000003</v>
      </c>
      <c r="D43" s="25">
        <v>7.8020000000000067</v>
      </c>
      <c r="E43" s="5">
        <v>0.21335000000000001</v>
      </c>
      <c r="F43" s="5">
        <v>1.6859</v>
      </c>
      <c r="G43" s="25">
        <v>7.8020000000000067</v>
      </c>
      <c r="H43" s="5">
        <v>0.31168000000000001</v>
      </c>
      <c r="I43" s="22">
        <v>2.1762000000000001</v>
      </c>
    </row>
    <row r="44" spans="1:9" x14ac:dyDescent="0.25">
      <c r="A44" s="25">
        <v>8.0030000000000001</v>
      </c>
      <c r="B44" s="34">
        <v>1.0608</v>
      </c>
      <c r="C44" s="34">
        <v>5.6658999999999997</v>
      </c>
      <c r="D44" s="25">
        <v>8.0019999999999953</v>
      </c>
      <c r="E44" s="5">
        <v>0.11620999999999999</v>
      </c>
      <c r="F44" s="5">
        <v>1.7248000000000001</v>
      </c>
      <c r="G44" s="25">
        <v>8.0019999999999953</v>
      </c>
      <c r="H44" s="5">
        <v>0.24923000000000001</v>
      </c>
      <c r="I44" s="22">
        <v>2.2608000000000001</v>
      </c>
    </row>
    <row r="45" spans="1:9" x14ac:dyDescent="0.25">
      <c r="A45" s="25">
        <v>8.203000000000003</v>
      </c>
      <c r="B45" s="34">
        <v>1.1149</v>
      </c>
      <c r="C45" s="34">
        <v>5.7423999999999999</v>
      </c>
      <c r="D45" s="25">
        <v>8.2019999999999982</v>
      </c>
      <c r="E45" s="5">
        <v>8.0199999999999994E-2</v>
      </c>
      <c r="F45" s="5">
        <v>1.7806</v>
      </c>
      <c r="G45" s="25">
        <v>8.2019999999999982</v>
      </c>
      <c r="H45" s="5">
        <v>0.27933000000000002</v>
      </c>
      <c r="I45" s="22">
        <v>2.4135</v>
      </c>
    </row>
    <row r="46" spans="1:9" x14ac:dyDescent="0.25">
      <c r="A46" s="25">
        <v>8.4030000000000058</v>
      </c>
      <c r="B46" s="34">
        <v>1.1508</v>
      </c>
      <c r="C46" s="34">
        <v>5.7393999999999998</v>
      </c>
      <c r="D46" s="25">
        <v>8.402000000000001</v>
      </c>
      <c r="E46" s="5">
        <v>0.21506</v>
      </c>
      <c r="F46" s="5">
        <v>1.8062</v>
      </c>
      <c r="G46" s="25">
        <v>8.402000000000001</v>
      </c>
      <c r="H46" s="5">
        <v>0.28961999999999999</v>
      </c>
      <c r="I46" s="22">
        <v>2.5139</v>
      </c>
    </row>
    <row r="47" spans="1:9" x14ac:dyDescent="0.25">
      <c r="A47" s="25">
        <v>8.6029999999999944</v>
      </c>
      <c r="B47" s="34">
        <v>1.1382000000000001</v>
      </c>
      <c r="C47" s="34">
        <v>5.8529</v>
      </c>
      <c r="D47" s="25">
        <v>8.6020000000000039</v>
      </c>
      <c r="E47" s="5">
        <v>7.9156000000000004E-2</v>
      </c>
      <c r="F47" s="5">
        <v>1.8712</v>
      </c>
      <c r="G47" s="25">
        <v>8.6020000000000039</v>
      </c>
      <c r="H47" s="5">
        <v>0.29552</v>
      </c>
      <c r="I47" s="22">
        <v>2.7669000000000001</v>
      </c>
    </row>
    <row r="48" spans="1:9" x14ac:dyDescent="0.25">
      <c r="A48" s="25">
        <v>8.8029999999999973</v>
      </c>
      <c r="B48" s="34">
        <v>1.2787999999999999</v>
      </c>
      <c r="C48" s="34">
        <v>5.9756</v>
      </c>
      <c r="D48" s="25">
        <v>8.8020000000000067</v>
      </c>
      <c r="E48" s="5">
        <v>0.15970999999999999</v>
      </c>
      <c r="F48" s="5">
        <v>2.0499999999999998</v>
      </c>
      <c r="G48" s="25">
        <v>8.8020000000000067</v>
      </c>
      <c r="H48" s="5">
        <v>0.42551</v>
      </c>
      <c r="I48" s="22">
        <v>2.8902999999999999</v>
      </c>
    </row>
    <row r="49" spans="1:9" x14ac:dyDescent="0.25">
      <c r="A49" s="25">
        <v>9.0030000000000001</v>
      </c>
      <c r="B49" s="34">
        <v>1.2473000000000001</v>
      </c>
      <c r="C49" s="34">
        <v>6.1036999999999999</v>
      </c>
      <c r="D49" s="25">
        <v>9.0019999999999953</v>
      </c>
      <c r="E49" s="5">
        <v>0.14491000000000001</v>
      </c>
      <c r="F49" s="5">
        <v>2.0867</v>
      </c>
      <c r="G49" s="25">
        <v>9.0019999999999953</v>
      </c>
      <c r="H49" s="5">
        <v>0.35059000000000001</v>
      </c>
      <c r="I49" s="22">
        <v>2.9908000000000001</v>
      </c>
    </row>
    <row r="50" spans="1:9" x14ac:dyDescent="0.25">
      <c r="A50" s="25">
        <v>9.203000000000003</v>
      </c>
      <c r="B50" s="34">
        <v>1.3297000000000001</v>
      </c>
      <c r="C50" s="34">
        <v>6.1894</v>
      </c>
      <c r="D50" s="25">
        <v>9.2019999999999982</v>
      </c>
      <c r="E50" s="5">
        <v>0.13278999999999999</v>
      </c>
      <c r="F50" s="5">
        <v>2.2029999999999998</v>
      </c>
      <c r="G50" s="25">
        <v>9.2019999999999982</v>
      </c>
      <c r="H50" s="5">
        <v>0.46124999999999999</v>
      </c>
      <c r="I50" s="22">
        <v>3.2974000000000001</v>
      </c>
    </row>
    <row r="51" spans="1:9" x14ac:dyDescent="0.25">
      <c r="A51" s="25">
        <v>9.4030000000000058</v>
      </c>
      <c r="B51" s="34">
        <v>1.4097</v>
      </c>
      <c r="C51" s="34">
        <v>6.1883999999999997</v>
      </c>
      <c r="D51" s="25">
        <v>9.4030000000000058</v>
      </c>
      <c r="E51" s="5">
        <v>0.20788999999999999</v>
      </c>
      <c r="F51" s="5">
        <v>2.2563</v>
      </c>
      <c r="G51" s="25">
        <v>9.402000000000001</v>
      </c>
      <c r="H51" s="5">
        <v>0.47243000000000002</v>
      </c>
      <c r="I51" s="22">
        <v>3.4020000000000001</v>
      </c>
    </row>
    <row r="52" spans="1:9" x14ac:dyDescent="0.25">
      <c r="A52" s="25">
        <v>9.6029999999999944</v>
      </c>
      <c r="B52" s="34">
        <v>1.3824000000000001</v>
      </c>
      <c r="C52" s="34">
        <v>6.3945999999999996</v>
      </c>
      <c r="D52" s="25">
        <v>9.6029999999999944</v>
      </c>
      <c r="E52" s="5">
        <v>0.15740999999999999</v>
      </c>
      <c r="F52" s="5">
        <v>2.4035000000000002</v>
      </c>
      <c r="G52" s="25">
        <v>9.6020000000000039</v>
      </c>
      <c r="H52" s="5">
        <v>0.45099</v>
      </c>
      <c r="I52" s="22">
        <v>3.8037000000000001</v>
      </c>
    </row>
    <row r="53" spans="1:9" x14ac:dyDescent="0.25">
      <c r="A53" s="25">
        <v>9.8029999999999973</v>
      </c>
      <c r="B53" s="34">
        <v>1.4802999999999999</v>
      </c>
      <c r="C53" s="34">
        <v>6.4702999999999999</v>
      </c>
      <c r="D53" s="25">
        <v>9.8029999999999973</v>
      </c>
      <c r="E53" s="5">
        <v>0.29164000000000001</v>
      </c>
      <c r="F53" s="5">
        <v>2.5495999999999999</v>
      </c>
      <c r="G53" s="25">
        <v>9.8020000000000067</v>
      </c>
      <c r="H53" s="5">
        <v>0.67296</v>
      </c>
      <c r="I53" s="22">
        <v>3.9994000000000001</v>
      </c>
    </row>
    <row r="54" spans="1:9" x14ac:dyDescent="0.25">
      <c r="A54" s="25">
        <v>10.003</v>
      </c>
      <c r="B54" s="34">
        <v>1.4802999999999999</v>
      </c>
      <c r="C54" s="34">
        <v>6.5358000000000001</v>
      </c>
      <c r="D54" s="25">
        <v>10.003</v>
      </c>
      <c r="E54" s="5">
        <v>0.19247</v>
      </c>
      <c r="F54" s="5">
        <v>2.6667999999999998</v>
      </c>
      <c r="G54" s="25">
        <v>10.001999999999995</v>
      </c>
      <c r="H54" s="5">
        <v>0.53161999999999998</v>
      </c>
      <c r="I54" s="22">
        <v>4.2366999999999999</v>
      </c>
    </row>
    <row r="55" spans="1:9" x14ac:dyDescent="0.25">
      <c r="A55" s="25">
        <v>10.203000000000003</v>
      </c>
      <c r="B55" s="34">
        <v>1.597</v>
      </c>
      <c r="C55" s="34">
        <v>6.6791999999999998</v>
      </c>
      <c r="D55" s="25">
        <v>10.203000000000003</v>
      </c>
      <c r="E55" s="5">
        <v>0.20816999999999999</v>
      </c>
      <c r="F55" s="5">
        <v>2.7808999999999999</v>
      </c>
      <c r="G55" s="25">
        <v>10.201999999999998</v>
      </c>
      <c r="H55" s="5">
        <v>0.74009999999999998</v>
      </c>
      <c r="I55" s="22">
        <v>4.6919000000000004</v>
      </c>
    </row>
    <row r="56" spans="1:9" x14ac:dyDescent="0.25">
      <c r="A56" s="25">
        <v>10.403000000000006</v>
      </c>
      <c r="B56" s="34">
        <v>1.6317999999999999</v>
      </c>
      <c r="C56" s="34">
        <v>6.6844000000000001</v>
      </c>
      <c r="D56" s="25">
        <v>10.403000000000006</v>
      </c>
      <c r="E56" s="5">
        <v>0.25596999999999998</v>
      </c>
      <c r="F56" s="5">
        <v>2.8633999999999999</v>
      </c>
      <c r="G56" s="25">
        <v>10.402000000000001</v>
      </c>
      <c r="H56" s="5">
        <v>0.76093</v>
      </c>
      <c r="I56" s="22">
        <v>4.8209</v>
      </c>
    </row>
    <row r="57" spans="1:9" x14ac:dyDescent="0.25">
      <c r="A57" s="25">
        <v>10.602999999999994</v>
      </c>
      <c r="B57" s="34">
        <v>1.6339999999999999</v>
      </c>
      <c r="C57" s="34">
        <v>6.8982000000000001</v>
      </c>
      <c r="D57" s="25">
        <v>10.602999999999994</v>
      </c>
      <c r="E57" s="5">
        <v>0.24990000000000001</v>
      </c>
      <c r="F57" s="5">
        <v>3.1831999999999998</v>
      </c>
      <c r="G57" s="25">
        <v>10.602000000000004</v>
      </c>
      <c r="H57" s="5">
        <v>0.72241999999999995</v>
      </c>
      <c r="I57" s="22">
        <v>5.5190999999999999</v>
      </c>
    </row>
    <row r="58" spans="1:9" x14ac:dyDescent="0.25">
      <c r="A58" s="25">
        <v>10.802999999999997</v>
      </c>
      <c r="B58" s="34">
        <v>1.8318000000000001</v>
      </c>
      <c r="C58" s="34">
        <v>6.9603999999999999</v>
      </c>
      <c r="D58" s="25">
        <v>10.802999999999997</v>
      </c>
      <c r="E58" s="5">
        <v>0.29357</v>
      </c>
      <c r="F58" s="5">
        <v>3.2820999999999998</v>
      </c>
      <c r="G58" s="25">
        <v>10.802000000000007</v>
      </c>
      <c r="H58" s="5">
        <v>1.1424000000000001</v>
      </c>
      <c r="I58" s="22">
        <v>5.8365</v>
      </c>
    </row>
    <row r="59" spans="1:9" x14ac:dyDescent="0.25">
      <c r="A59" s="25">
        <v>11.003</v>
      </c>
      <c r="B59" s="34">
        <v>1.7591000000000001</v>
      </c>
      <c r="C59" s="34">
        <v>7.0382999999999996</v>
      </c>
      <c r="D59" s="25">
        <v>11.003</v>
      </c>
      <c r="E59" s="5">
        <v>0.24082000000000001</v>
      </c>
      <c r="F59" s="5">
        <v>3.4495</v>
      </c>
      <c r="G59" s="25">
        <v>11.001999999999995</v>
      </c>
      <c r="H59" s="5">
        <v>0.87821000000000005</v>
      </c>
      <c r="I59" s="22">
        <v>6.3226000000000004</v>
      </c>
    </row>
    <row r="60" spans="1:9" x14ac:dyDescent="0.25">
      <c r="A60" s="25">
        <v>11.203000000000003</v>
      </c>
      <c r="B60" s="34">
        <v>1.9202999999999999</v>
      </c>
      <c r="C60" s="34">
        <v>7.2179000000000002</v>
      </c>
      <c r="D60" s="25">
        <v>11.203000000000003</v>
      </c>
      <c r="E60" s="5">
        <v>0.36337000000000003</v>
      </c>
      <c r="F60" s="5">
        <v>3.6347999999999998</v>
      </c>
      <c r="G60" s="25">
        <v>11.201999999999998</v>
      </c>
      <c r="H60" s="5">
        <v>1.4124000000000001</v>
      </c>
      <c r="I60" s="22">
        <v>7.1700999999999997</v>
      </c>
    </row>
    <row r="61" spans="1:9" x14ac:dyDescent="0.25">
      <c r="A61" s="25">
        <v>11.403000000000006</v>
      </c>
      <c r="B61" s="34">
        <v>1.9318</v>
      </c>
      <c r="C61" s="34">
        <v>7.2451999999999996</v>
      </c>
      <c r="D61" s="25">
        <v>11.403000000000006</v>
      </c>
      <c r="E61" s="5">
        <v>0.36097000000000001</v>
      </c>
      <c r="F61" s="5">
        <v>3.7181000000000002</v>
      </c>
      <c r="G61" s="25">
        <v>11.402000000000001</v>
      </c>
      <c r="H61" s="5">
        <v>1.4227000000000001</v>
      </c>
      <c r="I61" s="22">
        <v>7.2775999999999996</v>
      </c>
    </row>
    <row r="62" spans="1:9" x14ac:dyDescent="0.25">
      <c r="A62" s="25">
        <v>11.602999999999994</v>
      </c>
      <c r="B62" s="34">
        <v>1.9551000000000001</v>
      </c>
      <c r="C62" s="34">
        <v>7.4024999999999999</v>
      </c>
      <c r="D62" s="25">
        <v>11.602999999999994</v>
      </c>
      <c r="E62" s="5">
        <v>0.30418000000000001</v>
      </c>
      <c r="F62" s="5">
        <v>4.0835999999999997</v>
      </c>
      <c r="G62" s="25">
        <v>11.602000000000004</v>
      </c>
      <c r="H62" s="5">
        <v>1.3475999999999999</v>
      </c>
      <c r="I62" s="22">
        <v>8.6252999999999993</v>
      </c>
    </row>
    <row r="63" spans="1:9" x14ac:dyDescent="0.25">
      <c r="A63" s="25">
        <v>11.802999999999997</v>
      </c>
      <c r="B63" s="34">
        <v>2.1179000000000001</v>
      </c>
      <c r="C63" s="34">
        <v>7.4947999999999997</v>
      </c>
      <c r="D63" s="25">
        <v>11.802999999999997</v>
      </c>
      <c r="E63" s="5">
        <v>0.52627000000000002</v>
      </c>
      <c r="F63" s="5">
        <v>4.3196000000000003</v>
      </c>
      <c r="G63" s="25">
        <v>11.802000000000007</v>
      </c>
      <c r="H63" s="5">
        <v>2.2210000000000001</v>
      </c>
      <c r="I63" s="22">
        <v>9.2005999999999997</v>
      </c>
    </row>
    <row r="64" spans="1:9" x14ac:dyDescent="0.25">
      <c r="A64" s="25">
        <v>12.003</v>
      </c>
      <c r="B64" s="34">
        <v>2.0764</v>
      </c>
      <c r="C64" s="34">
        <v>7.5883000000000003</v>
      </c>
      <c r="D64" s="25">
        <v>12.003</v>
      </c>
      <c r="E64" s="5">
        <v>0.40229999999999999</v>
      </c>
      <c r="F64" s="5">
        <v>4.5156000000000001</v>
      </c>
      <c r="G64" s="25">
        <v>12.001999999999995</v>
      </c>
      <c r="H64" s="5">
        <v>1.7824</v>
      </c>
      <c r="I64" s="22">
        <v>10.047000000000001</v>
      </c>
    </row>
    <row r="65" spans="1:9" x14ac:dyDescent="0.25">
      <c r="A65" s="25">
        <v>12.203000000000003</v>
      </c>
      <c r="B65" s="34">
        <v>2.2107000000000001</v>
      </c>
      <c r="C65" s="34">
        <v>7.7796000000000003</v>
      </c>
      <c r="D65" s="25">
        <v>12.203000000000003</v>
      </c>
      <c r="E65" s="5">
        <v>0.57169000000000003</v>
      </c>
      <c r="F65" s="5">
        <v>4.9497999999999998</v>
      </c>
      <c r="G65" s="25">
        <v>12.201999999999998</v>
      </c>
      <c r="H65" s="5">
        <v>2.7898000000000001</v>
      </c>
      <c r="I65" s="22">
        <v>11.804</v>
      </c>
    </row>
    <row r="66" spans="1:9" x14ac:dyDescent="0.25">
      <c r="A66" s="25">
        <v>12.403000000000006</v>
      </c>
      <c r="B66" s="34">
        <v>2.2968000000000002</v>
      </c>
      <c r="C66" s="34">
        <v>7.7752999999999997</v>
      </c>
      <c r="D66" s="25">
        <v>12.403000000000006</v>
      </c>
      <c r="E66" s="5">
        <v>0.63529000000000002</v>
      </c>
      <c r="F66" s="5">
        <v>5.0585000000000004</v>
      </c>
      <c r="G66" s="25">
        <v>12.402000000000001</v>
      </c>
      <c r="H66" s="5">
        <v>3.2235</v>
      </c>
      <c r="I66" s="22">
        <v>12.035</v>
      </c>
    </row>
    <row r="67" spans="1:9" x14ac:dyDescent="0.25">
      <c r="A67" s="25">
        <v>12.602999999999994</v>
      </c>
      <c r="B67" s="34">
        <v>2.2740999999999998</v>
      </c>
      <c r="C67" s="34">
        <v>8.0161999999999995</v>
      </c>
      <c r="D67" s="25">
        <v>12.602999999999994</v>
      </c>
      <c r="E67" s="5">
        <v>0.58953999999999995</v>
      </c>
      <c r="F67" s="5">
        <v>5.6551999999999998</v>
      </c>
      <c r="G67" s="25">
        <v>12.602000000000004</v>
      </c>
      <c r="H67" s="5">
        <v>3.1751</v>
      </c>
      <c r="I67" s="22">
        <v>14.614000000000001</v>
      </c>
    </row>
    <row r="68" spans="1:9" x14ac:dyDescent="0.25">
      <c r="A68" s="25">
        <v>12.802999999999997</v>
      </c>
      <c r="B68" s="34">
        <v>2.4967000000000001</v>
      </c>
      <c r="C68" s="34">
        <v>8.1316000000000006</v>
      </c>
      <c r="D68" s="25">
        <v>12.802999999999997</v>
      </c>
      <c r="E68" s="5">
        <v>0.96387999999999996</v>
      </c>
      <c r="F68" s="5">
        <v>5.9717000000000002</v>
      </c>
      <c r="G68" s="25">
        <v>12.802000000000007</v>
      </c>
      <c r="H68" s="5">
        <v>5.4104000000000001</v>
      </c>
      <c r="I68" s="22">
        <v>15.904</v>
      </c>
    </row>
    <row r="69" spans="1:9" x14ac:dyDescent="0.25">
      <c r="A69" s="25">
        <v>13.003</v>
      </c>
      <c r="B69" s="34">
        <v>2.492</v>
      </c>
      <c r="C69" s="34">
        <v>8.2026000000000003</v>
      </c>
      <c r="D69" s="25">
        <v>13.003</v>
      </c>
      <c r="E69" s="5">
        <v>0.7913</v>
      </c>
      <c r="F69" s="5">
        <v>6.3033000000000001</v>
      </c>
      <c r="G69" s="25">
        <v>13.001999999999995</v>
      </c>
      <c r="H69" s="5">
        <v>4.8391000000000002</v>
      </c>
      <c r="I69" s="22">
        <v>17.286999999999999</v>
      </c>
    </row>
    <row r="70" spans="1:9" x14ac:dyDescent="0.25">
      <c r="A70" s="25">
        <v>13.203000000000003</v>
      </c>
      <c r="B70" s="34">
        <v>2.5998000000000001</v>
      </c>
      <c r="C70" s="34">
        <v>8.3748000000000005</v>
      </c>
      <c r="D70" s="25">
        <v>13.203000000000003</v>
      </c>
      <c r="E70" s="5">
        <v>1.1352</v>
      </c>
      <c r="F70" s="5">
        <v>7.0346000000000002</v>
      </c>
      <c r="G70" s="25">
        <v>13.201999999999998</v>
      </c>
      <c r="H70" s="5">
        <v>7.2812000000000001</v>
      </c>
      <c r="I70" s="22">
        <v>21.369</v>
      </c>
    </row>
    <row r="71" spans="1:9" x14ac:dyDescent="0.25">
      <c r="A71" s="25">
        <v>13.403000000000006</v>
      </c>
      <c r="B71" s="34">
        <v>2.6945000000000001</v>
      </c>
      <c r="C71" s="34">
        <v>8.4080999999999992</v>
      </c>
      <c r="D71" s="25">
        <v>13.403000000000006</v>
      </c>
      <c r="E71" s="5">
        <v>1.2775000000000001</v>
      </c>
      <c r="F71" s="5">
        <v>7.1797000000000004</v>
      </c>
      <c r="G71" s="25">
        <v>13.402000000000001</v>
      </c>
      <c r="H71" s="5">
        <v>9.3537999999999997</v>
      </c>
      <c r="I71" s="22">
        <v>21.585000000000001</v>
      </c>
    </row>
    <row r="72" spans="1:9" x14ac:dyDescent="0.25">
      <c r="A72" s="25">
        <v>13.602999999999994</v>
      </c>
      <c r="B72" s="34">
        <v>2.6857000000000002</v>
      </c>
      <c r="C72" s="34">
        <v>8.6507000000000005</v>
      </c>
      <c r="D72" s="25">
        <v>13.602999999999994</v>
      </c>
      <c r="E72" s="5">
        <v>1.2186999999999999</v>
      </c>
      <c r="F72" s="5">
        <v>8.2523999999999997</v>
      </c>
      <c r="G72" s="25">
        <v>13.602000000000004</v>
      </c>
      <c r="H72" s="5">
        <v>9.4472000000000005</v>
      </c>
      <c r="I72" s="22">
        <v>26.576000000000001</v>
      </c>
    </row>
    <row r="73" spans="1:9" x14ac:dyDescent="0.25">
      <c r="A73" s="25">
        <v>13.802999999999997</v>
      </c>
      <c r="B73" s="34">
        <v>2.9557000000000002</v>
      </c>
      <c r="C73" s="34">
        <v>8.8163999999999998</v>
      </c>
      <c r="D73" s="25">
        <v>13.802999999999997</v>
      </c>
      <c r="E73" s="5">
        <v>2.004</v>
      </c>
      <c r="F73" s="5">
        <v>8.7654999999999994</v>
      </c>
      <c r="G73" s="25">
        <v>13.802000000000007</v>
      </c>
      <c r="H73" s="5">
        <v>15.596</v>
      </c>
      <c r="I73" s="22">
        <v>29.78</v>
      </c>
    </row>
    <row r="74" spans="1:9" x14ac:dyDescent="0.25">
      <c r="A74" s="25">
        <v>14.003</v>
      </c>
      <c r="B74" s="34">
        <v>2.9710999999999999</v>
      </c>
      <c r="C74" s="34">
        <v>8.8693000000000008</v>
      </c>
      <c r="D74" s="25">
        <v>14.003</v>
      </c>
      <c r="E74" s="5">
        <v>1.6908000000000001</v>
      </c>
      <c r="F74" s="5">
        <v>9.3615999999999993</v>
      </c>
      <c r="G74" s="25">
        <v>14.001999999999995</v>
      </c>
      <c r="H74" s="5">
        <v>15.721</v>
      </c>
      <c r="I74" s="22">
        <v>31.375</v>
      </c>
    </row>
    <row r="75" spans="1:9" x14ac:dyDescent="0.25">
      <c r="A75" s="25">
        <v>14.203000000000003</v>
      </c>
      <c r="B75" s="34">
        <v>3.0672999999999999</v>
      </c>
      <c r="C75" s="34">
        <v>9.0724999999999998</v>
      </c>
      <c r="D75" s="25">
        <v>14.203000000000003</v>
      </c>
      <c r="E75" s="5">
        <v>2.4432</v>
      </c>
      <c r="F75" s="5">
        <v>10.738</v>
      </c>
      <c r="G75" s="25">
        <v>14.201999999999998</v>
      </c>
      <c r="H75" s="5">
        <v>21.375</v>
      </c>
      <c r="I75" s="22">
        <v>40.508000000000003</v>
      </c>
    </row>
    <row r="76" spans="1:9" x14ac:dyDescent="0.25">
      <c r="A76" s="25">
        <v>14.403000000000006</v>
      </c>
      <c r="B76" s="34">
        <v>3.1638000000000002</v>
      </c>
      <c r="C76" s="34">
        <v>9.1489999999999991</v>
      </c>
      <c r="D76" s="25">
        <v>14.403000000000006</v>
      </c>
      <c r="E76" s="5">
        <v>2.8367</v>
      </c>
      <c r="F76" s="5">
        <v>10.935</v>
      </c>
      <c r="G76" s="25">
        <v>14.403000000000006</v>
      </c>
      <c r="H76" s="5">
        <v>29.123000000000001</v>
      </c>
      <c r="I76" s="22">
        <v>40.228000000000002</v>
      </c>
    </row>
    <row r="77" spans="1:9" x14ac:dyDescent="0.25">
      <c r="A77" s="25">
        <v>14.602999999999994</v>
      </c>
      <c r="B77" s="34">
        <v>3.2225000000000001</v>
      </c>
      <c r="C77" s="34">
        <v>9.4341000000000008</v>
      </c>
      <c r="D77" s="25">
        <v>14.602999999999994</v>
      </c>
      <c r="E77" s="5">
        <v>2.81</v>
      </c>
      <c r="F77" s="5">
        <v>12.836</v>
      </c>
      <c r="G77" s="25">
        <v>14.602999999999994</v>
      </c>
      <c r="H77" s="5">
        <v>29.696000000000002</v>
      </c>
      <c r="I77" s="22">
        <v>48.472000000000001</v>
      </c>
    </row>
    <row r="78" spans="1:9" x14ac:dyDescent="0.25">
      <c r="A78" s="25">
        <v>14.802999999999997</v>
      </c>
      <c r="B78" s="34">
        <v>3.5436000000000001</v>
      </c>
      <c r="C78" s="34">
        <v>9.5526</v>
      </c>
      <c r="D78" s="25">
        <v>14.802999999999997</v>
      </c>
      <c r="E78" s="5">
        <v>4.5580999999999996</v>
      </c>
      <c r="F78" s="5">
        <v>13.865</v>
      </c>
      <c r="G78" s="25">
        <v>14.802999999999997</v>
      </c>
      <c r="H78" s="5">
        <v>45.152000000000001</v>
      </c>
      <c r="I78" s="22">
        <v>56.231999999999999</v>
      </c>
    </row>
    <row r="79" spans="1:9" x14ac:dyDescent="0.25">
      <c r="A79" s="25">
        <v>15.003</v>
      </c>
      <c r="B79" s="34">
        <v>3.5143</v>
      </c>
      <c r="C79" s="34">
        <v>9.6178000000000008</v>
      </c>
      <c r="D79" s="25">
        <v>15.003</v>
      </c>
      <c r="E79" s="5">
        <v>4.2004999999999999</v>
      </c>
      <c r="F79" s="5">
        <v>14.826000000000001</v>
      </c>
      <c r="G79" s="25">
        <v>15.003</v>
      </c>
      <c r="H79" s="5">
        <v>48.795000000000002</v>
      </c>
      <c r="I79" s="22">
        <v>55.771000000000001</v>
      </c>
    </row>
    <row r="80" spans="1:9" x14ac:dyDescent="0.25">
      <c r="A80" s="25">
        <v>15.203000000000003</v>
      </c>
      <c r="B80" s="34">
        <v>3.6901999999999999</v>
      </c>
      <c r="C80" s="34">
        <v>9.8758999999999997</v>
      </c>
      <c r="D80" s="25">
        <v>15.203000000000003</v>
      </c>
      <c r="E80" s="5">
        <v>5.9101999999999997</v>
      </c>
      <c r="F80" s="5">
        <v>17.689</v>
      </c>
      <c r="G80" s="25">
        <v>15.203000000000003</v>
      </c>
      <c r="H80" s="33">
        <v>60.207000000000001</v>
      </c>
      <c r="I80" s="36">
        <v>74.561999999999998</v>
      </c>
    </row>
    <row r="81" spans="1:9" x14ac:dyDescent="0.25">
      <c r="A81" s="25">
        <v>15.403000000000006</v>
      </c>
      <c r="B81" s="34">
        <v>3.8090999999999999</v>
      </c>
      <c r="C81" s="34">
        <v>9.9199000000000002</v>
      </c>
      <c r="D81" s="25">
        <v>15.403000000000006</v>
      </c>
      <c r="E81" s="5">
        <v>7.4343000000000004</v>
      </c>
      <c r="F81" s="5">
        <v>17.885000000000002</v>
      </c>
      <c r="G81" s="25">
        <v>15.403000000000006</v>
      </c>
      <c r="H81" s="33">
        <v>82.602999999999994</v>
      </c>
      <c r="I81" s="36">
        <v>72.888000000000005</v>
      </c>
    </row>
    <row r="82" spans="1:9" x14ac:dyDescent="0.25">
      <c r="A82" s="25">
        <v>15.602999999999994</v>
      </c>
      <c r="B82" s="34">
        <v>3.8075000000000001</v>
      </c>
      <c r="C82" s="34">
        <v>10.125</v>
      </c>
      <c r="D82" s="25">
        <v>15.602999999999994</v>
      </c>
      <c r="E82" s="5">
        <v>7.5270000000000001</v>
      </c>
      <c r="F82" s="5">
        <v>21.408000000000001</v>
      </c>
      <c r="G82" s="25">
        <v>15.602999999999994</v>
      </c>
      <c r="H82" s="5">
        <v>84.287999999999997</v>
      </c>
      <c r="I82" s="22">
        <v>82.873999999999995</v>
      </c>
    </row>
    <row r="83" spans="1:9" x14ac:dyDescent="0.25">
      <c r="A83" s="25">
        <v>15.802999999999997</v>
      </c>
      <c r="B83" s="34">
        <v>4.1346999999999996</v>
      </c>
      <c r="C83" s="34">
        <v>10.321999999999999</v>
      </c>
      <c r="D83" s="25">
        <v>15.802999999999997</v>
      </c>
      <c r="E83" s="5">
        <v>11.91</v>
      </c>
      <c r="F83" s="5">
        <v>23.68</v>
      </c>
      <c r="G83" s="25">
        <v>15.802999999999997</v>
      </c>
      <c r="H83" s="5">
        <v>116.37</v>
      </c>
      <c r="I83" s="22">
        <v>100.22</v>
      </c>
    </row>
    <row r="84" spans="1:9" x14ac:dyDescent="0.25">
      <c r="A84" s="25">
        <v>16.003</v>
      </c>
      <c r="B84" s="34">
        <v>4.1031000000000004</v>
      </c>
      <c r="C84" s="34">
        <v>10.401999999999999</v>
      </c>
      <c r="D84" s="25">
        <v>16.003</v>
      </c>
      <c r="E84" s="5">
        <v>12.051</v>
      </c>
      <c r="F84" s="5">
        <v>24.751999999999999</v>
      </c>
      <c r="G84" s="25">
        <v>16.003</v>
      </c>
      <c r="H84" s="5">
        <v>130.81</v>
      </c>
      <c r="I84" s="22">
        <v>92.522000000000006</v>
      </c>
    </row>
    <row r="85" spans="1:9" x14ac:dyDescent="0.25">
      <c r="A85" s="25">
        <v>16.203000000000003</v>
      </c>
      <c r="B85" s="34">
        <v>4.3341000000000003</v>
      </c>
      <c r="C85" s="34">
        <v>10.792</v>
      </c>
      <c r="D85" s="25">
        <v>16.203000000000003</v>
      </c>
      <c r="E85" s="5">
        <v>15.907999999999999</v>
      </c>
      <c r="F85" s="5">
        <v>30.835999999999999</v>
      </c>
      <c r="G85" s="25">
        <v>16.203000000000003</v>
      </c>
      <c r="H85" s="5">
        <v>148.76</v>
      </c>
      <c r="I85" s="22">
        <v>124.99</v>
      </c>
    </row>
    <row r="86" spans="1:9" x14ac:dyDescent="0.25">
      <c r="A86" s="25">
        <v>16.403000000000006</v>
      </c>
      <c r="B86" s="34">
        <v>4.5736999999999997</v>
      </c>
      <c r="C86" s="34">
        <v>10.760999999999999</v>
      </c>
      <c r="D86" s="25">
        <v>16.403000000000006</v>
      </c>
      <c r="E86" s="5">
        <v>21.058</v>
      </c>
      <c r="F86" s="5">
        <v>30.622</v>
      </c>
      <c r="G86" s="25">
        <v>16.403000000000006</v>
      </c>
      <c r="H86" s="5">
        <v>200.36</v>
      </c>
      <c r="I86" s="22">
        <v>123.34</v>
      </c>
    </row>
    <row r="87" spans="1:9" x14ac:dyDescent="0.25">
      <c r="A87" s="25">
        <v>16.602999999999994</v>
      </c>
      <c r="B87" s="34">
        <v>4.5579000000000001</v>
      </c>
      <c r="C87" s="34">
        <v>11.04</v>
      </c>
      <c r="D87" s="25">
        <v>16.602999999999994</v>
      </c>
      <c r="E87" s="5">
        <v>21.498999999999999</v>
      </c>
      <c r="F87" s="5">
        <v>36.326000000000001</v>
      </c>
      <c r="G87" s="25">
        <v>16.602999999999994</v>
      </c>
      <c r="H87" s="5">
        <v>205.56</v>
      </c>
      <c r="I87" s="22">
        <v>128.47</v>
      </c>
    </row>
    <row r="88" spans="1:9" x14ac:dyDescent="0.25">
      <c r="A88" s="25">
        <v>16.802999999999997</v>
      </c>
      <c r="B88" s="34">
        <v>4.9222000000000001</v>
      </c>
      <c r="C88" s="34">
        <v>11.228</v>
      </c>
      <c r="D88" s="25">
        <v>16.802999999999997</v>
      </c>
      <c r="E88" s="5">
        <v>31.939</v>
      </c>
      <c r="F88" s="5">
        <v>41.405999999999999</v>
      </c>
      <c r="G88" s="25">
        <v>16.802999999999997</v>
      </c>
      <c r="H88" s="5">
        <v>260.64</v>
      </c>
      <c r="I88" s="22">
        <v>163.13999999999999</v>
      </c>
    </row>
    <row r="89" spans="1:9" x14ac:dyDescent="0.25">
      <c r="A89" s="25">
        <v>17.003</v>
      </c>
      <c r="B89" s="34">
        <v>4.8945999999999996</v>
      </c>
      <c r="C89" s="34">
        <v>11.321</v>
      </c>
      <c r="D89" s="25">
        <v>17.003</v>
      </c>
      <c r="E89" s="5">
        <v>34.308</v>
      </c>
      <c r="F89" s="5">
        <v>41.195999999999998</v>
      </c>
      <c r="G89" s="25">
        <v>17.003</v>
      </c>
      <c r="H89" s="5">
        <v>298.66000000000003</v>
      </c>
      <c r="I89" s="22">
        <v>142.38</v>
      </c>
    </row>
    <row r="90" spans="1:9" x14ac:dyDescent="0.25">
      <c r="A90" s="25">
        <v>17.203000000000003</v>
      </c>
      <c r="B90" s="34">
        <v>5.1210000000000004</v>
      </c>
      <c r="C90" s="34">
        <v>11.722</v>
      </c>
      <c r="D90" s="25">
        <v>17.203000000000003</v>
      </c>
      <c r="E90" s="33">
        <v>42.009</v>
      </c>
      <c r="F90" s="33">
        <v>53.238</v>
      </c>
      <c r="G90" s="25">
        <v>17.203000000000003</v>
      </c>
      <c r="H90" s="5">
        <v>322.55</v>
      </c>
      <c r="I90" s="22">
        <v>190.73</v>
      </c>
    </row>
    <row r="91" spans="1:9" x14ac:dyDescent="0.25">
      <c r="A91" s="25">
        <v>17.403000000000006</v>
      </c>
      <c r="B91" s="34">
        <v>5.4394999999999998</v>
      </c>
      <c r="C91" s="34">
        <v>11.686</v>
      </c>
      <c r="D91" s="25">
        <v>17.403000000000006</v>
      </c>
      <c r="E91" s="33">
        <v>56.112000000000002</v>
      </c>
      <c r="F91" s="33">
        <v>52.027000000000001</v>
      </c>
      <c r="G91" s="25">
        <v>17.403000000000006</v>
      </c>
      <c r="H91" s="5">
        <v>420.44</v>
      </c>
      <c r="I91" s="22">
        <v>195.57</v>
      </c>
    </row>
    <row r="92" spans="1:9" x14ac:dyDescent="0.25">
      <c r="A92" s="25">
        <v>17.602999999999994</v>
      </c>
      <c r="B92" s="34">
        <v>5.4203000000000001</v>
      </c>
      <c r="C92" s="34">
        <v>12.042999999999999</v>
      </c>
      <c r="D92" s="25">
        <v>17.602999999999994</v>
      </c>
      <c r="E92" s="5">
        <v>57.427999999999997</v>
      </c>
      <c r="F92" s="5">
        <v>59.277999999999999</v>
      </c>
      <c r="G92" s="25">
        <v>17.602999999999994</v>
      </c>
      <c r="H92" s="5">
        <v>436.5</v>
      </c>
      <c r="I92" s="22">
        <v>188.79</v>
      </c>
    </row>
    <row r="93" spans="1:9" x14ac:dyDescent="0.25">
      <c r="A93" s="25">
        <v>17.802999999999997</v>
      </c>
      <c r="B93" s="34">
        <v>5.8578000000000001</v>
      </c>
      <c r="C93" s="34">
        <v>12.254</v>
      </c>
      <c r="D93" s="25">
        <v>17.802999999999997</v>
      </c>
      <c r="E93" s="5">
        <v>78.611000000000004</v>
      </c>
      <c r="F93" s="5">
        <v>69.841999999999999</v>
      </c>
      <c r="G93" s="25">
        <v>17.802999999999997</v>
      </c>
      <c r="H93" s="5">
        <v>527.38</v>
      </c>
      <c r="I93" s="22">
        <v>250.53</v>
      </c>
    </row>
    <row r="94" spans="1:9" x14ac:dyDescent="0.25">
      <c r="A94" s="25">
        <v>18.003</v>
      </c>
      <c r="B94" s="34">
        <v>5.8381999999999996</v>
      </c>
      <c r="C94" s="34">
        <v>12.385</v>
      </c>
      <c r="D94" s="25">
        <v>18.003</v>
      </c>
      <c r="E94" s="5">
        <v>87.075000000000003</v>
      </c>
      <c r="F94" s="5">
        <v>65.480999999999995</v>
      </c>
      <c r="G94" s="25">
        <v>18.003</v>
      </c>
      <c r="H94" s="5">
        <v>604.99</v>
      </c>
      <c r="I94" s="22">
        <v>213.15</v>
      </c>
    </row>
    <row r="95" spans="1:9" x14ac:dyDescent="0.25">
      <c r="A95" s="25">
        <v>18.203000000000003</v>
      </c>
      <c r="B95" s="34">
        <v>6.1599000000000004</v>
      </c>
      <c r="C95" s="34">
        <v>12.805</v>
      </c>
      <c r="D95" s="25">
        <v>18.203000000000003</v>
      </c>
      <c r="E95" s="5">
        <v>99.975999999999999</v>
      </c>
      <c r="F95" s="5">
        <v>86.478999999999999</v>
      </c>
      <c r="G95" s="25">
        <v>18.203000000000003</v>
      </c>
      <c r="H95" s="5">
        <v>650.64</v>
      </c>
      <c r="I95" s="22">
        <v>299.16000000000003</v>
      </c>
    </row>
    <row r="96" spans="1:9" x14ac:dyDescent="0.25">
      <c r="A96" s="25">
        <v>18.403000000000006</v>
      </c>
      <c r="B96" s="34">
        <v>6.4414999999999996</v>
      </c>
      <c r="C96" s="34">
        <v>12.760999999999999</v>
      </c>
      <c r="D96" s="25">
        <v>18.403000000000006</v>
      </c>
      <c r="E96" s="5">
        <v>131.63</v>
      </c>
      <c r="F96" s="5">
        <v>84.179000000000002</v>
      </c>
      <c r="G96" s="25">
        <v>18.403000000000006</v>
      </c>
      <c r="H96" s="5">
        <v>837.42</v>
      </c>
      <c r="I96" s="22">
        <v>307.85000000000002</v>
      </c>
    </row>
    <row r="97" spans="1:9" x14ac:dyDescent="0.25">
      <c r="A97" s="25">
        <v>18.602999999999994</v>
      </c>
      <c r="B97" s="34">
        <v>6.4234</v>
      </c>
      <c r="C97" s="34">
        <v>13.125</v>
      </c>
      <c r="D97" s="25">
        <v>18.602999999999994</v>
      </c>
      <c r="E97" s="5">
        <v>134.91999999999999</v>
      </c>
      <c r="F97" s="5">
        <v>89.873000000000005</v>
      </c>
      <c r="G97" s="25">
        <v>18.602999999999994</v>
      </c>
      <c r="H97" s="5">
        <v>870.38</v>
      </c>
      <c r="I97" s="22">
        <v>300.01</v>
      </c>
    </row>
    <row r="98" spans="1:9" x14ac:dyDescent="0.25">
      <c r="A98" s="25">
        <v>18.802999999999997</v>
      </c>
      <c r="B98" s="34">
        <v>6.9066999999999998</v>
      </c>
      <c r="C98" s="34">
        <v>13.401999999999999</v>
      </c>
      <c r="D98" s="25">
        <v>18.802999999999997</v>
      </c>
      <c r="E98" s="5">
        <v>171.9</v>
      </c>
      <c r="F98" s="5">
        <v>110</v>
      </c>
      <c r="G98" s="25">
        <v>18.802999999999997</v>
      </c>
      <c r="H98" s="5">
        <v>1050</v>
      </c>
      <c r="I98" s="22">
        <v>414.87</v>
      </c>
    </row>
    <row r="99" spans="1:9" x14ac:dyDescent="0.25">
      <c r="A99" s="25">
        <v>19.003</v>
      </c>
      <c r="B99" s="34">
        <v>7.0068999999999999</v>
      </c>
      <c r="C99" s="34">
        <v>13.396000000000001</v>
      </c>
      <c r="D99" s="25">
        <v>19.003</v>
      </c>
      <c r="E99" s="5">
        <v>192.72</v>
      </c>
      <c r="F99" s="5">
        <v>97.694000000000003</v>
      </c>
      <c r="G99" s="25">
        <v>19.003</v>
      </c>
      <c r="H99" s="5">
        <v>1191.3</v>
      </c>
      <c r="I99" s="22">
        <v>345.37</v>
      </c>
    </row>
    <row r="100" spans="1:9" x14ac:dyDescent="0.25">
      <c r="A100" s="25">
        <v>19.203000000000003</v>
      </c>
      <c r="B100" s="34">
        <v>7.1673</v>
      </c>
      <c r="C100" s="34">
        <v>13.88</v>
      </c>
      <c r="D100" s="25">
        <v>19.203000000000003</v>
      </c>
      <c r="E100" s="5">
        <v>211.26</v>
      </c>
      <c r="F100" s="5">
        <v>130.18</v>
      </c>
      <c r="G100" s="25">
        <v>19.203000000000003</v>
      </c>
      <c r="H100" s="5">
        <v>1280.0999999999999</v>
      </c>
      <c r="I100" s="22">
        <v>501.58</v>
      </c>
    </row>
    <row r="101" spans="1:9" x14ac:dyDescent="0.25">
      <c r="A101" s="25">
        <v>19.403000000000006</v>
      </c>
      <c r="B101" s="34">
        <v>7.5457000000000001</v>
      </c>
      <c r="C101" s="34">
        <v>13.999000000000001</v>
      </c>
      <c r="D101" s="25">
        <v>19.403000000000006</v>
      </c>
      <c r="E101" s="5">
        <v>271.12</v>
      </c>
      <c r="F101" s="5">
        <v>128.66</v>
      </c>
      <c r="G101" s="25">
        <v>19.403000000000006</v>
      </c>
      <c r="H101" s="5">
        <v>1602.5</v>
      </c>
      <c r="I101" s="22">
        <v>508.66</v>
      </c>
    </row>
    <row r="102" spans="1:9" x14ac:dyDescent="0.25">
      <c r="A102" s="25">
        <v>19.602999999999994</v>
      </c>
      <c r="B102" s="34">
        <v>7.5913000000000004</v>
      </c>
      <c r="C102" s="34">
        <v>14.416</v>
      </c>
      <c r="D102" s="25">
        <v>19.602999999999994</v>
      </c>
      <c r="E102" s="5">
        <v>279.08999999999997</v>
      </c>
      <c r="F102" s="5">
        <v>127.86</v>
      </c>
      <c r="G102" s="25">
        <v>19.602999999999994</v>
      </c>
      <c r="H102" s="5">
        <v>1660</v>
      </c>
      <c r="I102" s="22">
        <v>500.26</v>
      </c>
    </row>
    <row r="103" spans="1:9" x14ac:dyDescent="0.25">
      <c r="A103" s="25">
        <v>19.802999999999997</v>
      </c>
      <c r="B103" s="34">
        <v>8.1913999999999998</v>
      </c>
      <c r="C103" s="34">
        <v>14.73</v>
      </c>
      <c r="D103" s="25">
        <v>19.802999999999997</v>
      </c>
      <c r="E103" s="5">
        <v>335.74</v>
      </c>
      <c r="F103" s="5">
        <v>162.72999999999999</v>
      </c>
      <c r="G103" s="25">
        <v>19.802999999999997</v>
      </c>
      <c r="H103" s="5">
        <v>1960.1</v>
      </c>
      <c r="I103" s="22">
        <v>677.39</v>
      </c>
    </row>
    <row r="104" spans="1:9" x14ac:dyDescent="0.25">
      <c r="A104" s="25">
        <v>20.003</v>
      </c>
      <c r="B104" s="34">
        <v>8.3158999999999992</v>
      </c>
      <c r="C104" s="34">
        <v>14.733000000000001</v>
      </c>
      <c r="D104" s="25">
        <v>20.003</v>
      </c>
      <c r="E104" s="5">
        <v>378.21</v>
      </c>
      <c r="F104" s="5">
        <v>139.37</v>
      </c>
      <c r="G104" s="25">
        <v>20.003</v>
      </c>
      <c r="H104" s="5">
        <v>2176.1999999999998</v>
      </c>
      <c r="I104" s="22">
        <v>569.66999999999996</v>
      </c>
    </row>
    <row r="105" spans="1:9" x14ac:dyDescent="0.25">
      <c r="A105" s="25">
        <v>20.203000000000003</v>
      </c>
      <c r="B105" s="34">
        <v>8.7243999999999993</v>
      </c>
      <c r="C105" s="34">
        <v>15.31</v>
      </c>
      <c r="D105" s="25">
        <v>20.203000000000003</v>
      </c>
      <c r="E105" s="5">
        <v>403.69</v>
      </c>
      <c r="F105" s="5">
        <v>185.75</v>
      </c>
      <c r="G105" s="25">
        <v>20.203000000000003</v>
      </c>
      <c r="H105" s="5">
        <v>2330</v>
      </c>
      <c r="I105" s="22">
        <v>812.22</v>
      </c>
    </row>
    <row r="106" spans="1:9" x14ac:dyDescent="0.25">
      <c r="A106" s="25">
        <v>20.403000000000006</v>
      </c>
      <c r="B106" s="34">
        <v>9.0411999999999999</v>
      </c>
      <c r="C106" s="34">
        <v>15.23</v>
      </c>
      <c r="D106" s="25">
        <v>20.403000000000006</v>
      </c>
      <c r="E106" s="5">
        <v>505.31</v>
      </c>
      <c r="F106" s="5">
        <v>188.22</v>
      </c>
      <c r="G106" s="25">
        <v>20.403000000000006</v>
      </c>
      <c r="H106" s="5">
        <v>2811.5</v>
      </c>
      <c r="I106" s="22">
        <v>804.71</v>
      </c>
    </row>
    <row r="107" spans="1:9" x14ac:dyDescent="0.25">
      <c r="A107" s="25">
        <v>20.602999999999994</v>
      </c>
      <c r="B107" s="34">
        <v>9.0112000000000005</v>
      </c>
      <c r="C107" s="34">
        <v>15.781000000000001</v>
      </c>
      <c r="D107" s="25">
        <v>20.602999999999994</v>
      </c>
      <c r="E107" s="5">
        <v>523.20000000000005</v>
      </c>
      <c r="F107" s="5">
        <v>181.63</v>
      </c>
      <c r="G107" s="25">
        <v>20.602999999999994</v>
      </c>
      <c r="H107" s="5">
        <v>2899.6</v>
      </c>
      <c r="I107" s="22">
        <v>797.88</v>
      </c>
    </row>
    <row r="108" spans="1:9" x14ac:dyDescent="0.25">
      <c r="A108" s="25">
        <v>20.802999999999997</v>
      </c>
      <c r="B108" s="34">
        <v>9.8758999999999997</v>
      </c>
      <c r="C108" s="34">
        <v>16.154</v>
      </c>
      <c r="D108" s="25">
        <v>20.802999999999997</v>
      </c>
      <c r="E108" s="5">
        <v>618.49</v>
      </c>
      <c r="F108" s="5">
        <v>239.28</v>
      </c>
      <c r="G108" s="25">
        <v>20.802999999999997</v>
      </c>
      <c r="H108" s="5">
        <v>3349.1</v>
      </c>
      <c r="I108" s="22">
        <v>1038</v>
      </c>
    </row>
    <row r="109" spans="1:9" x14ac:dyDescent="0.25">
      <c r="A109" s="25">
        <v>21.003</v>
      </c>
      <c r="B109" s="34">
        <v>9.9122000000000003</v>
      </c>
      <c r="C109" s="34">
        <v>16.102</v>
      </c>
      <c r="D109" s="25">
        <v>21.003</v>
      </c>
      <c r="E109" s="5">
        <v>691.29</v>
      </c>
      <c r="F109" s="5">
        <v>201.11</v>
      </c>
      <c r="G109" s="25">
        <v>21.003</v>
      </c>
      <c r="H109" s="5">
        <v>3655.4</v>
      </c>
      <c r="I109" s="22">
        <v>875.19</v>
      </c>
    </row>
    <row r="110" spans="1:9" x14ac:dyDescent="0.25">
      <c r="A110" s="25">
        <v>21.203000000000003</v>
      </c>
      <c r="B110" s="34">
        <v>10.281000000000001</v>
      </c>
      <c r="C110" s="34">
        <v>16.734000000000002</v>
      </c>
      <c r="D110" s="25">
        <v>21.203000000000003</v>
      </c>
      <c r="E110" s="5">
        <v>739.71</v>
      </c>
      <c r="F110" s="5">
        <v>283.07</v>
      </c>
      <c r="G110" s="25">
        <v>21.203000000000003</v>
      </c>
      <c r="H110" s="5">
        <v>3890.8</v>
      </c>
      <c r="I110" s="22">
        <v>1207.3</v>
      </c>
    </row>
    <row r="111" spans="1:9" x14ac:dyDescent="0.25">
      <c r="A111" s="25">
        <v>21.403000000000006</v>
      </c>
      <c r="B111" s="34">
        <v>10.707000000000001</v>
      </c>
      <c r="C111" s="34">
        <v>16.721</v>
      </c>
      <c r="D111" s="25">
        <v>21.403000000000006</v>
      </c>
      <c r="E111" s="5">
        <v>911.53</v>
      </c>
      <c r="F111" s="5">
        <v>283.27</v>
      </c>
      <c r="G111" s="25">
        <v>21.403000000000006</v>
      </c>
      <c r="H111" s="5">
        <v>4564.5</v>
      </c>
      <c r="I111" s="22">
        <v>1170.5999999999999</v>
      </c>
    </row>
    <row r="112" spans="1:9" x14ac:dyDescent="0.25">
      <c r="A112" s="25">
        <v>21.602999999999994</v>
      </c>
      <c r="B112" s="34">
        <v>10.728</v>
      </c>
      <c r="C112" s="34">
        <v>17.344999999999999</v>
      </c>
      <c r="D112" s="25">
        <v>21.602999999999994</v>
      </c>
      <c r="E112" s="5">
        <v>941.43</v>
      </c>
      <c r="F112" s="5">
        <v>274.69</v>
      </c>
      <c r="G112" s="25">
        <v>21.602999999999994</v>
      </c>
      <c r="H112" s="5">
        <v>4688.7</v>
      </c>
      <c r="I112" s="22">
        <v>1152.7</v>
      </c>
    </row>
    <row r="113" spans="1:9" x14ac:dyDescent="0.25">
      <c r="A113" s="25">
        <v>21.802999999999997</v>
      </c>
      <c r="B113" s="34">
        <v>11.551</v>
      </c>
      <c r="C113" s="34">
        <v>17.760999999999999</v>
      </c>
      <c r="D113" s="25">
        <v>21.802999999999997</v>
      </c>
      <c r="E113" s="5">
        <v>1097.3</v>
      </c>
      <c r="F113" s="5">
        <v>364.36</v>
      </c>
      <c r="G113" s="25">
        <v>21.802999999999997</v>
      </c>
      <c r="H113" s="5">
        <v>5315.7</v>
      </c>
      <c r="I113" s="22">
        <v>1459.3</v>
      </c>
    </row>
    <row r="114" spans="1:9" x14ac:dyDescent="0.25">
      <c r="A114" s="25">
        <v>22.003</v>
      </c>
      <c r="B114" s="34">
        <v>11.718</v>
      </c>
      <c r="C114" s="34">
        <v>17.753</v>
      </c>
      <c r="D114" s="25">
        <v>22.003</v>
      </c>
      <c r="E114" s="5">
        <v>1208.5</v>
      </c>
      <c r="F114" s="5">
        <v>305.77999999999997</v>
      </c>
      <c r="G114" s="25">
        <v>22.003</v>
      </c>
      <c r="H114" s="5">
        <v>5726</v>
      </c>
      <c r="I114" s="22">
        <v>1222.8</v>
      </c>
    </row>
    <row r="115" spans="1:9" x14ac:dyDescent="0.25">
      <c r="A115" s="25">
        <v>22.203000000000003</v>
      </c>
      <c r="B115" s="34">
        <v>12.16</v>
      </c>
      <c r="C115" s="34">
        <v>18.437000000000001</v>
      </c>
      <c r="D115" s="25">
        <v>22.203000000000003</v>
      </c>
      <c r="E115" s="5">
        <v>1287.9000000000001</v>
      </c>
      <c r="F115" s="5">
        <v>431.3</v>
      </c>
      <c r="G115" s="25">
        <v>22.203000000000003</v>
      </c>
      <c r="H115" s="5">
        <v>6056.9</v>
      </c>
      <c r="I115" s="22">
        <v>1659.9</v>
      </c>
    </row>
    <row r="116" spans="1:9" x14ac:dyDescent="0.25">
      <c r="A116" s="25">
        <v>22.403000000000006</v>
      </c>
      <c r="B116" s="34">
        <v>12.698</v>
      </c>
      <c r="C116" s="34">
        <v>18.419</v>
      </c>
      <c r="D116" s="25">
        <v>22.403000000000006</v>
      </c>
      <c r="E116" s="5">
        <v>1542.4</v>
      </c>
      <c r="F116" s="5">
        <v>425.35</v>
      </c>
      <c r="G116" s="25">
        <v>22.403000000000006</v>
      </c>
      <c r="H116" s="5">
        <v>6959.4</v>
      </c>
      <c r="I116" s="22">
        <v>1581.7</v>
      </c>
    </row>
    <row r="117" spans="1:9" x14ac:dyDescent="0.25">
      <c r="A117" s="25">
        <v>22.602999999999994</v>
      </c>
      <c r="B117" s="34">
        <v>12.728</v>
      </c>
      <c r="C117" s="34">
        <v>19.068000000000001</v>
      </c>
      <c r="D117" s="25">
        <v>22.602999999999994</v>
      </c>
      <c r="E117" s="5">
        <v>1587.5</v>
      </c>
      <c r="F117" s="5">
        <v>414.87</v>
      </c>
      <c r="G117" s="25">
        <v>22.602999999999994</v>
      </c>
      <c r="H117" s="5">
        <v>7119.5</v>
      </c>
      <c r="I117" s="22">
        <v>1545.6</v>
      </c>
    </row>
    <row r="118" spans="1:9" x14ac:dyDescent="0.25">
      <c r="A118" s="25">
        <v>22.802999999999997</v>
      </c>
      <c r="B118" s="34">
        <v>13.721</v>
      </c>
      <c r="C118" s="34">
        <v>19.526</v>
      </c>
      <c r="D118" s="25">
        <v>22.802999999999997</v>
      </c>
      <c r="E118" s="5">
        <v>1813.6</v>
      </c>
      <c r="F118" s="5">
        <v>535.25</v>
      </c>
      <c r="G118" s="25">
        <v>22.802999999999997</v>
      </c>
      <c r="H118" s="5">
        <v>7948.7</v>
      </c>
      <c r="I118" s="22">
        <v>1928.5</v>
      </c>
    </row>
    <row r="119" spans="1:9" x14ac:dyDescent="0.25">
      <c r="A119" s="25">
        <v>23.003</v>
      </c>
      <c r="B119" s="34">
        <v>13.87</v>
      </c>
      <c r="C119" s="34">
        <v>19.515000000000001</v>
      </c>
      <c r="D119" s="25">
        <v>23.003</v>
      </c>
      <c r="E119" s="5">
        <v>1965</v>
      </c>
      <c r="F119" s="5">
        <v>453.95</v>
      </c>
      <c r="G119" s="25">
        <v>23.003</v>
      </c>
      <c r="H119" s="5">
        <v>8478.1</v>
      </c>
      <c r="I119" s="22">
        <v>1594.6</v>
      </c>
    </row>
    <row r="120" spans="1:9" x14ac:dyDescent="0.25">
      <c r="A120" s="25">
        <v>23.203000000000003</v>
      </c>
      <c r="B120" s="34">
        <v>14.362</v>
      </c>
      <c r="C120" s="34">
        <v>20.309999999999999</v>
      </c>
      <c r="D120" s="25">
        <v>23.203000000000003</v>
      </c>
      <c r="E120" s="5">
        <v>2084.8000000000002</v>
      </c>
      <c r="F120" s="5">
        <v>627.71</v>
      </c>
      <c r="G120" s="25">
        <v>23.203000000000003</v>
      </c>
      <c r="H120" s="5">
        <v>8901.1</v>
      </c>
      <c r="I120" s="22">
        <v>2143.6</v>
      </c>
    </row>
    <row r="121" spans="1:9" x14ac:dyDescent="0.25">
      <c r="A121" s="25">
        <v>23.403000000000006</v>
      </c>
      <c r="B121" s="34">
        <v>15.074</v>
      </c>
      <c r="C121" s="34">
        <v>20.297999999999998</v>
      </c>
      <c r="D121" s="25">
        <v>23.403000000000006</v>
      </c>
      <c r="E121" s="5">
        <v>2430.8000000000002</v>
      </c>
      <c r="F121" s="5">
        <v>608.69000000000005</v>
      </c>
      <c r="G121" s="25">
        <v>23.403000000000006</v>
      </c>
      <c r="H121" s="5">
        <v>10070</v>
      </c>
      <c r="I121" s="22">
        <v>2020.5</v>
      </c>
    </row>
    <row r="122" spans="1:9" x14ac:dyDescent="0.25">
      <c r="A122" s="25">
        <v>23.602999999999994</v>
      </c>
      <c r="B122" s="34">
        <v>15.119</v>
      </c>
      <c r="C122" s="34">
        <v>20.975999999999999</v>
      </c>
      <c r="D122" s="25">
        <v>23.602999999999994</v>
      </c>
      <c r="E122" s="5">
        <v>2493.3000000000002</v>
      </c>
      <c r="F122" s="5">
        <v>592.99</v>
      </c>
      <c r="G122" s="25">
        <v>23.602999999999994</v>
      </c>
      <c r="H122" s="5">
        <v>10266</v>
      </c>
      <c r="I122" s="22">
        <v>1933.5</v>
      </c>
    </row>
    <row r="123" spans="1:9" x14ac:dyDescent="0.25">
      <c r="A123" s="25">
        <v>23.802999999999997</v>
      </c>
      <c r="B123" s="34">
        <v>16.204000000000001</v>
      </c>
      <c r="C123" s="34">
        <v>21.52</v>
      </c>
      <c r="D123" s="25">
        <v>23.802999999999997</v>
      </c>
      <c r="E123" s="5">
        <v>2799.6</v>
      </c>
      <c r="F123" s="5">
        <v>743.39</v>
      </c>
      <c r="G123" s="25">
        <v>23.802999999999997</v>
      </c>
      <c r="H123" s="5">
        <v>11293</v>
      </c>
      <c r="I123" s="22">
        <v>2405.6</v>
      </c>
    </row>
    <row r="124" spans="1:9" x14ac:dyDescent="0.25">
      <c r="A124" s="25">
        <v>24.003</v>
      </c>
      <c r="B124" s="34">
        <v>16.442</v>
      </c>
      <c r="C124" s="34">
        <v>21.501999999999999</v>
      </c>
      <c r="D124" s="25">
        <v>24.003</v>
      </c>
      <c r="E124" s="5">
        <v>2997.1</v>
      </c>
      <c r="F124" s="5">
        <v>631.71</v>
      </c>
      <c r="G124" s="25">
        <v>24.003</v>
      </c>
      <c r="H124" s="5">
        <v>11951</v>
      </c>
      <c r="I124" s="22">
        <v>1975.8</v>
      </c>
    </row>
    <row r="125" spans="1:9" x14ac:dyDescent="0.25">
      <c r="A125" s="25">
        <v>24.203000000000003</v>
      </c>
      <c r="B125" s="34">
        <v>17.038</v>
      </c>
      <c r="C125" s="34">
        <v>22.423999999999999</v>
      </c>
      <c r="D125" s="25">
        <v>24.203000000000003</v>
      </c>
      <c r="E125" s="5">
        <v>3162.7</v>
      </c>
      <c r="F125" s="5">
        <v>855.24</v>
      </c>
      <c r="G125" s="25">
        <v>24.203000000000003</v>
      </c>
      <c r="H125" s="5">
        <v>12463</v>
      </c>
      <c r="I125" s="22">
        <v>2656.6</v>
      </c>
    </row>
    <row r="126" spans="1:9" x14ac:dyDescent="0.25">
      <c r="A126" s="25">
        <v>24.403000000000006</v>
      </c>
      <c r="B126" s="34">
        <v>17.827999999999999</v>
      </c>
      <c r="C126" s="34">
        <v>22.427</v>
      </c>
      <c r="D126" s="25">
        <v>24.403000000000006</v>
      </c>
      <c r="E126" s="5">
        <v>3614.8</v>
      </c>
      <c r="F126" s="5">
        <v>817.43</v>
      </c>
      <c r="G126" s="25">
        <v>24.403000000000006</v>
      </c>
      <c r="H126" s="5">
        <v>13913</v>
      </c>
      <c r="I126" s="22">
        <v>2504.9</v>
      </c>
    </row>
    <row r="127" spans="1:9" x14ac:dyDescent="0.25">
      <c r="A127" s="25">
        <v>24.602999999999994</v>
      </c>
      <c r="B127" s="34">
        <v>17.954999999999998</v>
      </c>
      <c r="C127" s="34">
        <v>23.134</v>
      </c>
      <c r="D127" s="25">
        <v>24.602999999999994</v>
      </c>
      <c r="E127" s="5">
        <v>3695.3</v>
      </c>
      <c r="F127" s="5">
        <v>794.89</v>
      </c>
      <c r="G127" s="25">
        <v>24.602999999999994</v>
      </c>
      <c r="H127" s="5">
        <v>14146</v>
      </c>
      <c r="I127" s="22">
        <v>2379.8000000000002</v>
      </c>
    </row>
    <row r="128" spans="1:9" x14ac:dyDescent="0.25">
      <c r="A128" s="25">
        <v>24.802999999999997</v>
      </c>
      <c r="B128" s="34">
        <v>19.123999999999999</v>
      </c>
      <c r="C128" s="34">
        <v>23.709</v>
      </c>
      <c r="D128" s="25">
        <v>24.802999999999997</v>
      </c>
      <c r="E128" s="5">
        <v>4098.2</v>
      </c>
      <c r="F128" s="5">
        <v>980.41</v>
      </c>
      <c r="G128" s="25">
        <v>24.802999999999997</v>
      </c>
      <c r="H128" s="5">
        <v>15370</v>
      </c>
      <c r="I128" s="22">
        <v>2955.2</v>
      </c>
    </row>
    <row r="129" spans="1:9" x14ac:dyDescent="0.25">
      <c r="A129" s="25">
        <v>25.003</v>
      </c>
      <c r="B129" s="34">
        <v>19.404</v>
      </c>
      <c r="C129" s="34">
        <v>23.742000000000001</v>
      </c>
      <c r="D129" s="25">
        <v>25.003</v>
      </c>
      <c r="E129" s="5">
        <v>4351</v>
      </c>
      <c r="F129" s="5">
        <v>827.52</v>
      </c>
      <c r="G129" s="25">
        <v>25.003</v>
      </c>
      <c r="H129" s="5">
        <v>16153</v>
      </c>
      <c r="I129" s="22">
        <v>2445.1999999999998</v>
      </c>
    </row>
    <row r="130" spans="1:9" x14ac:dyDescent="0.25">
      <c r="A130" s="25">
        <v>26.004000000000005</v>
      </c>
      <c r="B130" s="34">
        <v>25.111999999999998</v>
      </c>
      <c r="C130" s="34">
        <v>27.43</v>
      </c>
      <c r="D130" s="25">
        <v>25.203000000000003</v>
      </c>
      <c r="E130" s="5">
        <v>4567.3999999999996</v>
      </c>
      <c r="F130" s="5">
        <v>1106.3</v>
      </c>
      <c r="G130" s="25">
        <v>25.203000000000003</v>
      </c>
      <c r="H130" s="5">
        <v>16751</v>
      </c>
      <c r="I130" s="22">
        <v>3265.6</v>
      </c>
    </row>
    <row r="131" spans="1:9" x14ac:dyDescent="0.25">
      <c r="A131" s="25">
        <v>27.004000000000005</v>
      </c>
      <c r="B131" s="35">
        <v>30.581</v>
      </c>
      <c r="C131" s="35">
        <v>31.193999999999999</v>
      </c>
      <c r="D131" s="25">
        <v>25.403000000000006</v>
      </c>
      <c r="E131" s="5">
        <v>5140.6000000000004</v>
      </c>
      <c r="F131" s="5">
        <v>1045.3</v>
      </c>
      <c r="G131" s="25">
        <v>25.403000000000006</v>
      </c>
      <c r="H131" s="5">
        <v>18464</v>
      </c>
      <c r="I131" s="22">
        <v>3103.2</v>
      </c>
    </row>
    <row r="132" spans="1:9" x14ac:dyDescent="0.25">
      <c r="A132" s="25">
        <v>28.003999999999991</v>
      </c>
      <c r="B132" s="35">
        <v>35.493000000000002</v>
      </c>
      <c r="C132" s="35">
        <v>34.314999999999998</v>
      </c>
      <c r="D132" s="25">
        <v>25.602999999999994</v>
      </c>
      <c r="E132" s="5">
        <v>5239.5</v>
      </c>
      <c r="F132" s="5">
        <v>1015.8</v>
      </c>
      <c r="G132" s="25">
        <v>25.602999999999994</v>
      </c>
      <c r="H132" s="5">
        <v>18735</v>
      </c>
      <c r="I132" s="22">
        <v>2961.7</v>
      </c>
    </row>
    <row r="133" spans="1:9" x14ac:dyDescent="0.25">
      <c r="A133" s="25">
        <v>29.003999999999991</v>
      </c>
      <c r="B133" s="34">
        <v>40.945999999999998</v>
      </c>
      <c r="C133" s="34">
        <v>37.502000000000002</v>
      </c>
      <c r="D133" s="25">
        <v>25.802999999999997</v>
      </c>
      <c r="E133" s="5">
        <v>5752.8</v>
      </c>
      <c r="F133" s="5">
        <v>1241.7</v>
      </c>
      <c r="G133" s="25">
        <v>25.802999999999997</v>
      </c>
      <c r="H133" s="5">
        <v>20152</v>
      </c>
      <c r="I133" s="22">
        <v>3652.8</v>
      </c>
    </row>
    <row r="134" spans="1:9" x14ac:dyDescent="0.25">
      <c r="A134" s="25">
        <v>30.003999999999991</v>
      </c>
      <c r="B134" s="34">
        <v>47.250999999999998</v>
      </c>
      <c r="C134" s="34">
        <v>41.031999999999996</v>
      </c>
      <c r="D134" s="25">
        <v>26.003</v>
      </c>
      <c r="E134" s="5">
        <v>6064.9</v>
      </c>
      <c r="F134" s="5">
        <v>1043.4000000000001</v>
      </c>
      <c r="G134" s="25">
        <v>26.003</v>
      </c>
      <c r="H134" s="5">
        <v>21066</v>
      </c>
      <c r="I134" s="22">
        <v>3068.2</v>
      </c>
    </row>
    <row r="135" spans="1:9" x14ac:dyDescent="0.25">
      <c r="A135" s="25">
        <v>31.003999999999991</v>
      </c>
      <c r="B135" s="34">
        <v>54.805</v>
      </c>
      <c r="C135" s="34">
        <v>45.110999999999997</v>
      </c>
      <c r="D135" s="25">
        <v>26.203000000000003</v>
      </c>
      <c r="E135" s="5">
        <v>6339</v>
      </c>
      <c r="F135" s="5">
        <v>1387.3</v>
      </c>
      <c r="G135" s="25">
        <v>26.203000000000003</v>
      </c>
      <c r="H135" s="5">
        <v>21732</v>
      </c>
      <c r="I135" s="22">
        <v>4007.5</v>
      </c>
    </row>
    <row r="136" spans="1:9" x14ac:dyDescent="0.25">
      <c r="A136" s="25">
        <v>32.003999999999991</v>
      </c>
      <c r="B136" s="34">
        <v>63.973999999999997</v>
      </c>
      <c r="C136" s="34">
        <v>49.81</v>
      </c>
      <c r="D136" s="25">
        <v>26.403000000000006</v>
      </c>
      <c r="E136" s="5">
        <v>7047.4</v>
      </c>
      <c r="F136" s="5">
        <v>1299.2</v>
      </c>
      <c r="G136" s="25">
        <v>26.403000000000006</v>
      </c>
      <c r="H136" s="5">
        <v>23659</v>
      </c>
      <c r="I136" s="22">
        <v>3849.4</v>
      </c>
    </row>
    <row r="137" spans="1:9" x14ac:dyDescent="0.25">
      <c r="A137" s="25">
        <v>33.003999999999991</v>
      </c>
      <c r="B137" s="34">
        <v>74.885000000000005</v>
      </c>
      <c r="C137" s="34">
        <v>55.186</v>
      </c>
      <c r="D137" s="25">
        <v>26.602999999999994</v>
      </c>
      <c r="E137" s="5">
        <v>7165.2</v>
      </c>
      <c r="F137" s="5">
        <v>1256.2</v>
      </c>
      <c r="G137" s="25">
        <v>26.602999999999994</v>
      </c>
      <c r="H137" s="5">
        <v>23960</v>
      </c>
      <c r="I137" s="22">
        <v>3712.9</v>
      </c>
    </row>
    <row r="138" spans="1:9" x14ac:dyDescent="0.25">
      <c r="A138" s="25">
        <v>34.003999999999991</v>
      </c>
      <c r="B138" s="34">
        <v>87.822000000000003</v>
      </c>
      <c r="C138" s="34">
        <v>61.201000000000001</v>
      </c>
      <c r="D138" s="25">
        <v>26.802999999999997</v>
      </c>
      <c r="E138" s="5">
        <v>7791.8</v>
      </c>
      <c r="F138" s="5">
        <v>1525.4</v>
      </c>
      <c r="G138" s="25">
        <v>26.802999999999997</v>
      </c>
      <c r="H138" s="5">
        <v>25544</v>
      </c>
      <c r="I138" s="22">
        <v>4513.8</v>
      </c>
    </row>
    <row r="139" spans="1:9" x14ac:dyDescent="0.25">
      <c r="A139" s="25">
        <v>35.003999999999991</v>
      </c>
      <c r="B139" s="34">
        <v>103.27</v>
      </c>
      <c r="C139" s="34">
        <v>68.117000000000004</v>
      </c>
      <c r="D139" s="25">
        <v>27.003</v>
      </c>
      <c r="E139" s="5">
        <v>8166.6</v>
      </c>
      <c r="F139" s="5">
        <v>1276.7</v>
      </c>
      <c r="G139" s="25">
        <v>27.003</v>
      </c>
      <c r="H139" s="5">
        <v>26565</v>
      </c>
      <c r="I139" s="22">
        <v>3879.8</v>
      </c>
    </row>
    <row r="140" spans="1:9" x14ac:dyDescent="0.25">
      <c r="A140" s="25">
        <v>36.003999999999991</v>
      </c>
      <c r="B140" s="34">
        <v>121.43</v>
      </c>
      <c r="C140" s="34">
        <v>75.929000000000002</v>
      </c>
      <c r="D140" s="25">
        <v>27.203000000000003</v>
      </c>
      <c r="E140" s="5">
        <v>8496</v>
      </c>
      <c r="F140" s="5">
        <v>1693.2</v>
      </c>
      <c r="G140" s="25">
        <v>27.203000000000003</v>
      </c>
      <c r="H140" s="5">
        <v>27295</v>
      </c>
      <c r="I140" s="22">
        <v>4943.6000000000004</v>
      </c>
    </row>
    <row r="141" spans="1:9" x14ac:dyDescent="0.25">
      <c r="A141" s="25">
        <v>37.003999999999991</v>
      </c>
      <c r="B141" s="34">
        <v>142.88999999999999</v>
      </c>
      <c r="C141" s="34">
        <v>84.692999999999998</v>
      </c>
      <c r="D141" s="25">
        <v>27.403000000000006</v>
      </c>
      <c r="E141" s="5">
        <v>9357.4</v>
      </c>
      <c r="F141" s="5">
        <v>1580.3</v>
      </c>
      <c r="G141" s="25">
        <v>27.403000000000006</v>
      </c>
      <c r="H141" s="5">
        <v>29415</v>
      </c>
      <c r="I141" s="22">
        <v>4796</v>
      </c>
    </row>
    <row r="142" spans="1:9" x14ac:dyDescent="0.25">
      <c r="A142" s="25">
        <v>38.003999999999991</v>
      </c>
      <c r="B142" s="34">
        <v>168.14</v>
      </c>
      <c r="C142" s="34">
        <v>94.474000000000004</v>
      </c>
      <c r="D142" s="25">
        <v>27.602999999999994</v>
      </c>
      <c r="E142" s="5">
        <v>9495.4</v>
      </c>
      <c r="F142" s="5">
        <v>1515.5</v>
      </c>
      <c r="G142" s="25">
        <v>27.602999999999994</v>
      </c>
      <c r="H142" s="5">
        <v>29746</v>
      </c>
      <c r="I142" s="22">
        <v>4658.5</v>
      </c>
    </row>
    <row r="143" spans="1:9" x14ac:dyDescent="0.25">
      <c r="A143" s="25">
        <v>39.003999999999991</v>
      </c>
      <c r="B143" s="34">
        <v>197.82</v>
      </c>
      <c r="C143" s="34">
        <v>105.26</v>
      </c>
      <c r="D143" s="25">
        <v>27.802999999999997</v>
      </c>
      <c r="E143" s="5">
        <v>10235</v>
      </c>
      <c r="F143" s="5">
        <v>1833.8</v>
      </c>
      <c r="G143" s="25">
        <v>27.802999999999997</v>
      </c>
      <c r="H143" s="5">
        <v>31450</v>
      </c>
      <c r="I143" s="22">
        <v>5544.2</v>
      </c>
    </row>
    <row r="144" spans="1:9" x14ac:dyDescent="0.25">
      <c r="A144" s="25">
        <v>40.003999999999991</v>
      </c>
      <c r="B144" s="34">
        <v>232.69</v>
      </c>
      <c r="C144" s="34">
        <v>117.32</v>
      </c>
      <c r="D144" s="25">
        <v>28.003</v>
      </c>
      <c r="E144" s="5">
        <v>10675</v>
      </c>
      <c r="F144" s="5">
        <v>1538.3</v>
      </c>
      <c r="G144" s="25">
        <v>28.003</v>
      </c>
      <c r="H144" s="5">
        <v>32531</v>
      </c>
      <c r="I144" s="22">
        <v>4896.5</v>
      </c>
    </row>
    <row r="145" spans="1:9" x14ac:dyDescent="0.25">
      <c r="A145" s="25">
        <v>41.003999999999991</v>
      </c>
      <c r="B145" s="34">
        <v>273.69</v>
      </c>
      <c r="C145" s="34">
        <v>130.69999999999999</v>
      </c>
      <c r="D145" s="25">
        <v>28.203000000000003</v>
      </c>
      <c r="E145" s="5">
        <v>11062</v>
      </c>
      <c r="F145" s="5">
        <v>2035.9</v>
      </c>
      <c r="G145" s="25">
        <v>28.203000000000003</v>
      </c>
      <c r="H145" s="5">
        <v>33320</v>
      </c>
      <c r="I145" s="22">
        <v>6078.9</v>
      </c>
    </row>
    <row r="146" spans="1:9" x14ac:dyDescent="0.25">
      <c r="A146" s="25">
        <v>42.003999999999991</v>
      </c>
      <c r="B146" s="34">
        <v>321.47000000000003</v>
      </c>
      <c r="C146" s="34">
        <v>145.38</v>
      </c>
      <c r="D146" s="25">
        <v>28.403000000000006</v>
      </c>
      <c r="E146" s="5">
        <v>12082</v>
      </c>
      <c r="F146" s="5">
        <v>1903.8</v>
      </c>
      <c r="G146" s="25">
        <v>28.403000000000006</v>
      </c>
      <c r="H146" s="5">
        <v>35582</v>
      </c>
      <c r="I146" s="22">
        <v>5943.1</v>
      </c>
    </row>
    <row r="147" spans="1:9" x14ac:dyDescent="0.25">
      <c r="A147" s="25">
        <v>43.003999999999991</v>
      </c>
      <c r="B147" s="34">
        <v>376.9</v>
      </c>
      <c r="C147" s="34">
        <v>161.56</v>
      </c>
      <c r="D147" s="25">
        <v>28.602999999999994</v>
      </c>
      <c r="E147" s="5">
        <v>12241</v>
      </c>
      <c r="F147" s="5">
        <v>1820.2</v>
      </c>
      <c r="G147" s="25">
        <v>28.602999999999994</v>
      </c>
      <c r="H147" s="5">
        <v>35936</v>
      </c>
      <c r="I147" s="22">
        <v>5821.8</v>
      </c>
    </row>
    <row r="148" spans="1:9" x14ac:dyDescent="0.25">
      <c r="A148" s="25">
        <v>44.003999999999991</v>
      </c>
      <c r="B148" s="34">
        <v>441.06</v>
      </c>
      <c r="C148" s="34">
        <v>179.04</v>
      </c>
      <c r="D148" s="25">
        <v>28.802999999999997</v>
      </c>
      <c r="E148" s="5">
        <v>13091</v>
      </c>
      <c r="F148" s="5">
        <v>2192.6</v>
      </c>
      <c r="G148" s="25">
        <v>28.802999999999997</v>
      </c>
      <c r="H148" s="5">
        <v>37727</v>
      </c>
      <c r="I148" s="22">
        <v>6769.2</v>
      </c>
    </row>
    <row r="149" spans="1:9" x14ac:dyDescent="0.25">
      <c r="A149" s="25">
        <v>45.003999999999991</v>
      </c>
      <c r="B149" s="34">
        <v>515.27</v>
      </c>
      <c r="C149" s="34">
        <v>198.08</v>
      </c>
      <c r="D149" s="25">
        <v>29.003</v>
      </c>
      <c r="E149" s="5">
        <v>13591</v>
      </c>
      <c r="F149" s="5">
        <v>1860.9</v>
      </c>
      <c r="G149" s="25">
        <v>29.003</v>
      </c>
      <c r="H149" s="5">
        <v>38840</v>
      </c>
      <c r="I149" s="22">
        <v>6128.2</v>
      </c>
    </row>
    <row r="150" spans="1:9" x14ac:dyDescent="0.25">
      <c r="A150" s="25">
        <v>46.003999999999991</v>
      </c>
      <c r="B150" s="34">
        <v>600.98</v>
      </c>
      <c r="C150" s="34">
        <v>218.97</v>
      </c>
      <c r="D150" s="25">
        <v>29.203000000000003</v>
      </c>
      <c r="E150" s="5">
        <v>14035</v>
      </c>
      <c r="F150" s="5">
        <v>2449.1999999999998</v>
      </c>
      <c r="G150" s="25">
        <v>29.203000000000003</v>
      </c>
      <c r="H150" s="5">
        <v>39674</v>
      </c>
      <c r="I150" s="22">
        <v>7405.8</v>
      </c>
    </row>
    <row r="151" spans="1:9" x14ac:dyDescent="0.25">
      <c r="A151" s="25">
        <v>47.003999999999991</v>
      </c>
      <c r="B151" s="34">
        <v>699.75</v>
      </c>
      <c r="C151" s="34">
        <v>241.93</v>
      </c>
      <c r="D151" s="25">
        <v>29.403000000000006</v>
      </c>
      <c r="E151" s="5">
        <v>15213</v>
      </c>
      <c r="F151" s="5">
        <v>2304.6999999999998</v>
      </c>
      <c r="G151" s="25">
        <v>29.403000000000006</v>
      </c>
      <c r="H151" s="5">
        <v>42014</v>
      </c>
      <c r="I151" s="22">
        <v>7278.5</v>
      </c>
    </row>
    <row r="152" spans="1:9" x14ac:dyDescent="0.25">
      <c r="A152" s="25">
        <v>48.003999999999991</v>
      </c>
      <c r="B152" s="34">
        <v>812.47</v>
      </c>
      <c r="C152" s="34">
        <v>266.92</v>
      </c>
      <c r="D152" s="25">
        <v>29.602999999999994</v>
      </c>
      <c r="E152" s="5">
        <v>15395</v>
      </c>
      <c r="F152" s="5">
        <v>2206.8000000000002</v>
      </c>
      <c r="G152" s="25">
        <v>29.602999999999994</v>
      </c>
      <c r="H152" s="5">
        <v>42382</v>
      </c>
      <c r="I152" s="22">
        <v>7189.7</v>
      </c>
    </row>
    <row r="153" spans="1:9" x14ac:dyDescent="0.25">
      <c r="A153" s="25">
        <v>49.003999999999991</v>
      </c>
      <c r="B153" s="34">
        <v>940.07</v>
      </c>
      <c r="C153" s="34">
        <v>293.10000000000002</v>
      </c>
      <c r="D153" s="25">
        <v>29.802999999999997</v>
      </c>
      <c r="E153" s="5">
        <v>16355</v>
      </c>
      <c r="F153" s="5">
        <v>2637.4</v>
      </c>
      <c r="G153" s="25">
        <v>29.802999999999997</v>
      </c>
      <c r="H153" s="5">
        <v>44216</v>
      </c>
      <c r="I153" s="22">
        <v>8166.6</v>
      </c>
    </row>
    <row r="154" spans="1:9" x14ac:dyDescent="0.25">
      <c r="A154" s="25">
        <v>50.003999999999991</v>
      </c>
      <c r="B154" s="34">
        <v>1084.8</v>
      </c>
      <c r="C154" s="34">
        <v>321.3</v>
      </c>
      <c r="D154" s="25">
        <v>30.003</v>
      </c>
      <c r="E154" s="5">
        <v>16920</v>
      </c>
      <c r="F154" s="5">
        <v>2266.4</v>
      </c>
      <c r="G154" s="25">
        <v>30.003</v>
      </c>
      <c r="H154" s="5">
        <v>45320</v>
      </c>
      <c r="I154" s="22">
        <v>7551.5</v>
      </c>
    </row>
    <row r="155" spans="1:9" x14ac:dyDescent="0.25">
      <c r="A155" s="25">
        <v>51.003999999999991</v>
      </c>
      <c r="B155" s="34">
        <v>1247.9000000000001</v>
      </c>
      <c r="C155" s="34">
        <v>351.3</v>
      </c>
      <c r="D155" s="25">
        <v>30.203000000000003</v>
      </c>
      <c r="E155" s="5">
        <v>17415</v>
      </c>
      <c r="F155" s="5">
        <v>2935.1</v>
      </c>
      <c r="G155" s="25">
        <v>30.203000000000003</v>
      </c>
      <c r="H155" s="5">
        <v>46194</v>
      </c>
      <c r="I155" s="22">
        <v>8896.7000000000007</v>
      </c>
    </row>
    <row r="156" spans="1:9" x14ac:dyDescent="0.25">
      <c r="A156" s="25">
        <v>52.003999999999991</v>
      </c>
      <c r="B156" s="34">
        <v>1432.4</v>
      </c>
      <c r="C156" s="34">
        <v>384.07</v>
      </c>
      <c r="D156" s="25">
        <v>30.403000000000006</v>
      </c>
      <c r="E156" s="5">
        <v>18735</v>
      </c>
      <c r="F156" s="5">
        <v>2784.3</v>
      </c>
      <c r="G156" s="25">
        <v>30.403000000000006</v>
      </c>
      <c r="H156" s="5">
        <v>48554</v>
      </c>
      <c r="I156" s="22">
        <v>8769.4</v>
      </c>
    </row>
    <row r="157" spans="1:9" x14ac:dyDescent="0.25">
      <c r="A157" s="25">
        <v>53.003999999999991</v>
      </c>
      <c r="B157" s="34">
        <v>1640</v>
      </c>
      <c r="C157" s="34">
        <v>419.41</v>
      </c>
      <c r="D157" s="25">
        <v>30.602999999999994</v>
      </c>
      <c r="E157" s="5">
        <v>18935</v>
      </c>
      <c r="F157" s="5">
        <v>2683.1</v>
      </c>
      <c r="G157" s="25">
        <v>30.602999999999994</v>
      </c>
      <c r="H157" s="5">
        <v>48924</v>
      </c>
      <c r="I157" s="22">
        <v>8734.2999999999993</v>
      </c>
    </row>
    <row r="158" spans="1:9" x14ac:dyDescent="0.25">
      <c r="A158" s="25">
        <v>54.003999999999991</v>
      </c>
      <c r="B158" s="34">
        <v>1872.2</v>
      </c>
      <c r="C158" s="34">
        <v>457.58</v>
      </c>
      <c r="D158" s="25">
        <v>30.802999999999997</v>
      </c>
      <c r="E158" s="5">
        <v>20004</v>
      </c>
      <c r="F158" s="5">
        <v>3175.7</v>
      </c>
      <c r="G158" s="25">
        <v>30.802999999999997</v>
      </c>
      <c r="H158" s="5">
        <v>50805</v>
      </c>
      <c r="I158" s="22">
        <v>9732</v>
      </c>
    </row>
    <row r="159" spans="1:9" x14ac:dyDescent="0.25">
      <c r="A159" s="25">
        <v>55.003999999999991</v>
      </c>
      <c r="B159" s="34">
        <v>2132.6</v>
      </c>
      <c r="C159" s="34">
        <v>498.9</v>
      </c>
      <c r="D159" s="25">
        <v>31.003</v>
      </c>
      <c r="E159" s="5">
        <v>20634</v>
      </c>
      <c r="F159" s="5">
        <v>2770.7</v>
      </c>
      <c r="G159" s="25">
        <v>31.003</v>
      </c>
      <c r="H159" s="5">
        <v>51897</v>
      </c>
      <c r="I159" s="22">
        <v>9137.9</v>
      </c>
    </row>
    <row r="160" spans="1:9" x14ac:dyDescent="0.25">
      <c r="A160" s="25">
        <v>56.003999999999991</v>
      </c>
      <c r="B160" s="34">
        <v>2420.8000000000002</v>
      </c>
      <c r="C160" s="34">
        <v>544.16999999999996</v>
      </c>
      <c r="D160" s="25">
        <v>31.203000000000003</v>
      </c>
      <c r="E160" s="5">
        <v>21174</v>
      </c>
      <c r="F160" s="5">
        <v>3519.6</v>
      </c>
      <c r="G160" s="25">
        <v>31.203000000000003</v>
      </c>
      <c r="H160" s="5">
        <v>52795</v>
      </c>
      <c r="I160" s="22">
        <v>10517</v>
      </c>
    </row>
    <row r="161" spans="1:9" x14ac:dyDescent="0.25">
      <c r="A161" s="25">
        <v>57.003999999999991</v>
      </c>
      <c r="B161" s="34">
        <v>2739.7</v>
      </c>
      <c r="C161" s="34">
        <v>592.28</v>
      </c>
      <c r="D161" s="25">
        <v>31.403000000000006</v>
      </c>
      <c r="E161" s="5">
        <v>22626</v>
      </c>
      <c r="F161" s="5">
        <v>3366.7</v>
      </c>
      <c r="G161" s="25">
        <v>31.403000000000006</v>
      </c>
      <c r="H161" s="5">
        <v>55119</v>
      </c>
      <c r="I161" s="22">
        <v>10384</v>
      </c>
    </row>
    <row r="162" spans="1:9" x14ac:dyDescent="0.25">
      <c r="A162" s="25">
        <v>58.003999999999991</v>
      </c>
      <c r="B162" s="34">
        <v>3091.1</v>
      </c>
      <c r="C162" s="34">
        <v>644.29999999999995</v>
      </c>
      <c r="D162" s="25">
        <v>31.602999999999994</v>
      </c>
      <c r="E162" s="5">
        <v>22849</v>
      </c>
      <c r="F162" s="5">
        <v>3262</v>
      </c>
      <c r="G162" s="25">
        <v>31.602999999999994</v>
      </c>
      <c r="H162" s="5">
        <v>55484</v>
      </c>
      <c r="I162" s="22">
        <v>10412</v>
      </c>
    </row>
    <row r="163" spans="1:9" x14ac:dyDescent="0.25">
      <c r="A163" s="25">
        <v>59.003999999999991</v>
      </c>
      <c r="B163" s="34">
        <v>3477.6</v>
      </c>
      <c r="C163" s="34">
        <v>700.12</v>
      </c>
      <c r="D163" s="25">
        <v>31.802999999999997</v>
      </c>
      <c r="E163" s="5">
        <v>24013</v>
      </c>
      <c r="F163" s="5">
        <v>3811.6</v>
      </c>
      <c r="G163" s="25">
        <v>31.802999999999997</v>
      </c>
      <c r="H163" s="5">
        <v>57358</v>
      </c>
      <c r="I163" s="22">
        <v>11394</v>
      </c>
    </row>
    <row r="164" spans="1:9" x14ac:dyDescent="0.25">
      <c r="A164" s="25">
        <v>60.003999999999991</v>
      </c>
      <c r="B164" s="34">
        <v>3901.6</v>
      </c>
      <c r="C164" s="34">
        <v>760.98</v>
      </c>
      <c r="D164" s="25">
        <v>32.003</v>
      </c>
      <c r="E164" s="5">
        <v>24697</v>
      </c>
      <c r="F164" s="5">
        <v>3383</v>
      </c>
      <c r="G164" s="25">
        <v>32.003</v>
      </c>
      <c r="H164" s="5">
        <v>58387</v>
      </c>
      <c r="I164" s="22">
        <v>10850</v>
      </c>
    </row>
    <row r="165" spans="1:9" x14ac:dyDescent="0.25">
      <c r="A165" s="25">
        <v>61.003999999999991</v>
      </c>
      <c r="B165" s="34">
        <v>4365.8</v>
      </c>
      <c r="C165" s="34">
        <v>827.93</v>
      </c>
      <c r="D165" s="25">
        <v>32.203000000000003</v>
      </c>
      <c r="E165" s="5">
        <v>25279</v>
      </c>
      <c r="F165" s="5">
        <v>4208.8999999999996</v>
      </c>
      <c r="G165" s="25">
        <v>32.203000000000003</v>
      </c>
      <c r="H165" s="5">
        <v>59315</v>
      </c>
      <c r="I165" s="22">
        <v>12267</v>
      </c>
    </row>
    <row r="166" spans="1:9" x14ac:dyDescent="0.25">
      <c r="A166" s="25">
        <v>62.003999999999991</v>
      </c>
      <c r="B166" s="34">
        <v>4870.8</v>
      </c>
      <c r="C166" s="34">
        <v>899.76</v>
      </c>
      <c r="D166" s="25">
        <v>32.403000000000006</v>
      </c>
      <c r="E166" s="5">
        <v>26842</v>
      </c>
      <c r="F166" s="5">
        <v>4057.5</v>
      </c>
      <c r="G166" s="25">
        <v>32.403000000000006</v>
      </c>
      <c r="H166" s="5">
        <v>61611</v>
      </c>
      <c r="I166" s="22">
        <v>12118</v>
      </c>
    </row>
    <row r="167" spans="1:9" x14ac:dyDescent="0.25">
      <c r="A167" s="25">
        <v>63.003999999999991</v>
      </c>
      <c r="B167" s="34">
        <v>5417.6</v>
      </c>
      <c r="C167" s="34">
        <v>976.2</v>
      </c>
      <c r="D167" s="25">
        <v>32.602999999999994</v>
      </c>
      <c r="E167" s="5">
        <v>27080</v>
      </c>
      <c r="F167" s="5">
        <v>3962.5</v>
      </c>
      <c r="G167" s="25">
        <v>32.602999999999994</v>
      </c>
      <c r="H167" s="5">
        <v>61968</v>
      </c>
      <c r="I167" s="22">
        <v>12161</v>
      </c>
    </row>
    <row r="168" spans="1:9" x14ac:dyDescent="0.25">
      <c r="A168" s="25">
        <v>64.003999999999991</v>
      </c>
      <c r="B168" s="34">
        <v>6008.7</v>
      </c>
      <c r="C168" s="34">
        <v>1058.9000000000001</v>
      </c>
      <c r="D168" s="25">
        <v>32.802999999999997</v>
      </c>
      <c r="E168" s="5">
        <v>28332</v>
      </c>
      <c r="F168" s="5">
        <v>4567.5</v>
      </c>
      <c r="G168" s="25">
        <v>32.802999999999997</v>
      </c>
      <c r="H168" s="5">
        <v>63789</v>
      </c>
      <c r="I168" s="22">
        <v>13094</v>
      </c>
    </row>
    <row r="169" spans="1:9" x14ac:dyDescent="0.25">
      <c r="A169" s="25">
        <v>65.003999999999991</v>
      </c>
      <c r="B169" s="34">
        <v>6647.3</v>
      </c>
      <c r="C169" s="34">
        <v>1148.5</v>
      </c>
      <c r="D169" s="25">
        <v>33.003</v>
      </c>
      <c r="E169" s="5">
        <v>29068</v>
      </c>
      <c r="F169" s="5">
        <v>4114.6000000000004</v>
      </c>
      <c r="G169" s="25">
        <v>33.003</v>
      </c>
      <c r="H169" s="5">
        <v>64718</v>
      </c>
      <c r="I169" s="22">
        <v>12629</v>
      </c>
    </row>
    <row r="170" spans="1:9" x14ac:dyDescent="0.25">
      <c r="A170" s="25">
        <v>66.003999999999991</v>
      </c>
      <c r="B170" s="34">
        <v>7335.2</v>
      </c>
      <c r="C170" s="34">
        <v>1248.0999999999999</v>
      </c>
      <c r="D170" s="25">
        <v>33.203000000000003</v>
      </c>
      <c r="E170" s="5">
        <v>29687</v>
      </c>
      <c r="F170" s="5">
        <v>5003.8</v>
      </c>
      <c r="G170" s="25">
        <v>33.203000000000003</v>
      </c>
      <c r="H170" s="5">
        <v>65669</v>
      </c>
      <c r="I170" s="22">
        <v>14080</v>
      </c>
    </row>
    <row r="171" spans="1:9" x14ac:dyDescent="0.25">
      <c r="A171" s="25">
        <v>67.003999999999991</v>
      </c>
      <c r="B171" s="34">
        <v>8072.2</v>
      </c>
      <c r="C171" s="34">
        <v>1354.8</v>
      </c>
      <c r="D171" s="25">
        <v>33.403000000000006</v>
      </c>
      <c r="E171" s="5">
        <v>31338</v>
      </c>
      <c r="F171" s="5">
        <v>4853.5</v>
      </c>
      <c r="G171" s="25">
        <v>33.403000000000006</v>
      </c>
      <c r="H171" s="5">
        <v>67885</v>
      </c>
      <c r="I171" s="22">
        <v>13914</v>
      </c>
    </row>
    <row r="172" spans="1:9" x14ac:dyDescent="0.25">
      <c r="A172" s="25">
        <v>68.003999999999991</v>
      </c>
      <c r="B172" s="34">
        <v>8861.7999999999993</v>
      </c>
      <c r="C172" s="34">
        <v>1471.4</v>
      </c>
      <c r="D172" s="25">
        <v>33.602999999999994</v>
      </c>
      <c r="E172" s="5">
        <v>31590</v>
      </c>
      <c r="F172" s="5">
        <v>4764.8999999999996</v>
      </c>
      <c r="G172" s="25">
        <v>33.602999999999994</v>
      </c>
      <c r="H172" s="5">
        <v>68234</v>
      </c>
      <c r="I172" s="22">
        <v>13994</v>
      </c>
    </row>
    <row r="173" spans="1:9" x14ac:dyDescent="0.25">
      <c r="A173" s="25">
        <v>69.003999999999991</v>
      </c>
      <c r="B173" s="34">
        <v>9703.9</v>
      </c>
      <c r="C173" s="34">
        <v>1598.7</v>
      </c>
      <c r="D173" s="25">
        <v>33.802999999999997</v>
      </c>
      <c r="E173" s="5">
        <v>32911</v>
      </c>
      <c r="F173" s="5">
        <v>5412.7</v>
      </c>
      <c r="G173" s="25">
        <v>33.802999999999997</v>
      </c>
      <c r="H173" s="5">
        <v>69983</v>
      </c>
      <c r="I173" s="22">
        <v>14872</v>
      </c>
    </row>
    <row r="174" spans="1:9" x14ac:dyDescent="0.25">
      <c r="A174" s="25">
        <v>70.003999999999991</v>
      </c>
      <c r="B174" s="34">
        <v>10598</v>
      </c>
      <c r="C174" s="34">
        <v>1737.5</v>
      </c>
      <c r="D174" s="25">
        <v>34.003</v>
      </c>
      <c r="E174" s="5">
        <v>33682</v>
      </c>
      <c r="F174" s="5">
        <v>4948.2</v>
      </c>
      <c r="G174" s="25">
        <v>34.003</v>
      </c>
      <c r="H174" s="5">
        <v>70827</v>
      </c>
      <c r="I174" s="22">
        <v>14467</v>
      </c>
    </row>
    <row r="175" spans="1:9" x14ac:dyDescent="0.25">
      <c r="A175" s="25">
        <v>71.003999999999991</v>
      </c>
      <c r="B175" s="34">
        <v>11545</v>
      </c>
      <c r="C175" s="34">
        <v>1885.5</v>
      </c>
      <c r="D175" s="25">
        <v>34.203000000000003</v>
      </c>
      <c r="E175" s="5">
        <v>34336</v>
      </c>
      <c r="F175" s="5">
        <v>5899.9</v>
      </c>
      <c r="G175" s="25">
        <v>34.203000000000003</v>
      </c>
      <c r="H175" s="5">
        <v>71778</v>
      </c>
      <c r="I175" s="22">
        <v>15900</v>
      </c>
    </row>
    <row r="176" spans="1:9" x14ac:dyDescent="0.25">
      <c r="A176" s="25">
        <v>72.003999999999991</v>
      </c>
      <c r="B176" s="34">
        <v>12550</v>
      </c>
      <c r="C176" s="34">
        <v>2049.1</v>
      </c>
      <c r="D176" s="25">
        <v>34.403000000000006</v>
      </c>
      <c r="E176" s="5">
        <v>36066</v>
      </c>
      <c r="F176" s="5">
        <v>5751.8</v>
      </c>
      <c r="G176" s="25">
        <v>34.403000000000006</v>
      </c>
      <c r="H176" s="5">
        <v>73884</v>
      </c>
      <c r="I176" s="22">
        <v>15721</v>
      </c>
    </row>
    <row r="177" spans="1:9" x14ac:dyDescent="0.25">
      <c r="A177" s="25">
        <v>73.003999999999991</v>
      </c>
      <c r="B177" s="34">
        <v>13608</v>
      </c>
      <c r="C177" s="34">
        <v>2227.6999999999998</v>
      </c>
      <c r="D177" s="25">
        <v>34.602999999999994</v>
      </c>
      <c r="E177" s="5">
        <v>36329</v>
      </c>
      <c r="F177" s="5">
        <v>5681.3</v>
      </c>
      <c r="G177" s="25">
        <v>34.602999999999994</v>
      </c>
      <c r="H177" s="5">
        <v>74210</v>
      </c>
      <c r="I177" s="22">
        <v>15855</v>
      </c>
    </row>
    <row r="178" spans="1:9" x14ac:dyDescent="0.25">
      <c r="A178" s="25">
        <v>74.003999999999991</v>
      </c>
      <c r="B178" s="34">
        <v>14727</v>
      </c>
      <c r="C178" s="34">
        <v>2420.1999999999998</v>
      </c>
      <c r="D178" s="25">
        <v>34.802999999999997</v>
      </c>
      <c r="E178" s="5">
        <v>37703</v>
      </c>
      <c r="F178" s="5">
        <v>6362.5</v>
      </c>
      <c r="G178" s="25">
        <v>34.802999999999997</v>
      </c>
      <c r="H178" s="5">
        <v>75914</v>
      </c>
      <c r="I178" s="22">
        <v>16692</v>
      </c>
    </row>
    <row r="179" spans="1:9" x14ac:dyDescent="0.25">
      <c r="A179" s="25">
        <v>75.003999999999991</v>
      </c>
      <c r="B179" s="34">
        <v>15898</v>
      </c>
      <c r="C179" s="34">
        <v>2627.1</v>
      </c>
      <c r="D179" s="25">
        <v>35.003</v>
      </c>
      <c r="E179" s="5">
        <v>38489</v>
      </c>
      <c r="F179" s="5">
        <v>5901</v>
      </c>
      <c r="G179" s="25">
        <v>35.003</v>
      </c>
      <c r="H179" s="5">
        <v>76682</v>
      </c>
      <c r="I179" s="22">
        <v>16332</v>
      </c>
    </row>
    <row r="180" spans="1:9" x14ac:dyDescent="0.25">
      <c r="A180" s="25">
        <v>76.003999999999991</v>
      </c>
      <c r="B180" s="34">
        <v>17119</v>
      </c>
      <c r="C180" s="34">
        <v>2846.6</v>
      </c>
      <c r="D180" s="25">
        <v>35.203000000000003</v>
      </c>
      <c r="E180" s="5">
        <v>39173</v>
      </c>
      <c r="F180" s="5">
        <v>6910</v>
      </c>
      <c r="G180" s="25">
        <v>35.203000000000003</v>
      </c>
      <c r="H180" s="5">
        <v>77623</v>
      </c>
      <c r="I180" s="22">
        <v>17737</v>
      </c>
    </row>
    <row r="181" spans="1:9" x14ac:dyDescent="0.25">
      <c r="A181" s="25">
        <v>77.003999999999991</v>
      </c>
      <c r="B181" s="34">
        <v>18397</v>
      </c>
      <c r="C181" s="34">
        <v>3085</v>
      </c>
      <c r="D181" s="25">
        <v>35.403000000000006</v>
      </c>
      <c r="E181" s="5">
        <v>40954</v>
      </c>
      <c r="F181" s="5">
        <v>6764.6</v>
      </c>
      <c r="G181" s="25">
        <v>35.403000000000006</v>
      </c>
      <c r="H181" s="5">
        <v>79597</v>
      </c>
      <c r="I181" s="22">
        <v>17548</v>
      </c>
    </row>
    <row r="182" spans="1:9" x14ac:dyDescent="0.25">
      <c r="A182" s="25">
        <v>78.003999999999991</v>
      </c>
      <c r="B182" s="34">
        <v>19726</v>
      </c>
      <c r="C182" s="34">
        <v>3337.2</v>
      </c>
      <c r="D182" s="25">
        <v>35.602999999999994</v>
      </c>
      <c r="E182" s="5">
        <v>41222</v>
      </c>
      <c r="F182" s="5">
        <v>6725.5</v>
      </c>
      <c r="G182" s="25">
        <v>35.602999999999994</v>
      </c>
      <c r="H182" s="5">
        <v>79898</v>
      </c>
      <c r="I182" s="22">
        <v>17742</v>
      </c>
    </row>
    <row r="183" spans="1:9" x14ac:dyDescent="0.25">
      <c r="A183" s="25">
        <v>79.003999999999991</v>
      </c>
      <c r="B183" s="34">
        <v>21110</v>
      </c>
      <c r="C183" s="34">
        <v>3609.4</v>
      </c>
      <c r="D183" s="25">
        <v>35.802999999999997</v>
      </c>
      <c r="E183" s="5">
        <v>42659</v>
      </c>
      <c r="F183" s="5">
        <v>7444.1</v>
      </c>
      <c r="G183" s="25">
        <v>35.802999999999997</v>
      </c>
      <c r="H183" s="5">
        <v>81552</v>
      </c>
      <c r="I183" s="22">
        <v>18540</v>
      </c>
    </row>
    <row r="184" spans="1:9" x14ac:dyDescent="0.25">
      <c r="A184" s="25">
        <v>80.003999999999991</v>
      </c>
      <c r="B184" s="34">
        <v>22544</v>
      </c>
      <c r="C184" s="34">
        <v>3899.3</v>
      </c>
      <c r="D184" s="25">
        <v>36.003</v>
      </c>
      <c r="E184" s="5">
        <v>43468</v>
      </c>
      <c r="F184" s="5">
        <v>6974.5</v>
      </c>
      <c r="G184" s="25">
        <v>36.003</v>
      </c>
      <c r="H184" s="5">
        <v>82265</v>
      </c>
      <c r="I184" s="22">
        <v>18209</v>
      </c>
    </row>
    <row r="185" spans="1:9" x14ac:dyDescent="0.25">
      <c r="A185" s="25">
        <v>81.003999999999991</v>
      </c>
      <c r="B185" s="34">
        <v>24035</v>
      </c>
      <c r="C185" s="34">
        <v>4212.2</v>
      </c>
      <c r="D185" s="25">
        <v>36.203000000000003</v>
      </c>
      <c r="E185" s="5">
        <v>44173</v>
      </c>
      <c r="F185" s="5">
        <v>8013.1</v>
      </c>
      <c r="G185" s="25">
        <v>36.203000000000003</v>
      </c>
      <c r="H185" s="5">
        <v>83180</v>
      </c>
      <c r="I185" s="22">
        <v>19552</v>
      </c>
    </row>
    <row r="186" spans="1:9" x14ac:dyDescent="0.25">
      <c r="A186" s="25">
        <v>82.003999999999991</v>
      </c>
      <c r="B186" s="34">
        <v>25568</v>
      </c>
      <c r="C186" s="34">
        <v>4542.8</v>
      </c>
      <c r="D186" s="25">
        <v>36.403000000000006</v>
      </c>
      <c r="E186" s="5">
        <v>45962</v>
      </c>
      <c r="F186" s="5">
        <v>7869.4</v>
      </c>
      <c r="G186" s="25">
        <v>36.403000000000006</v>
      </c>
      <c r="H186" s="5">
        <v>85012</v>
      </c>
      <c r="I186" s="22">
        <v>19356</v>
      </c>
    </row>
    <row r="187" spans="1:9" x14ac:dyDescent="0.25">
      <c r="A187" s="25">
        <v>83.003999999999991</v>
      </c>
      <c r="B187" s="34">
        <v>27145</v>
      </c>
      <c r="C187" s="34">
        <v>4889.3</v>
      </c>
      <c r="D187" s="25">
        <v>36.602999999999994</v>
      </c>
      <c r="E187" s="5">
        <v>46234</v>
      </c>
      <c r="F187" s="5">
        <v>7871.6</v>
      </c>
      <c r="G187" s="25">
        <v>36.602999999999994</v>
      </c>
      <c r="H187" s="5">
        <v>85287</v>
      </c>
      <c r="I187" s="22">
        <v>19586</v>
      </c>
    </row>
    <row r="188" spans="1:9" x14ac:dyDescent="0.25">
      <c r="A188" s="25">
        <v>84.003999999999991</v>
      </c>
      <c r="B188" s="34">
        <v>28769</v>
      </c>
      <c r="C188" s="34">
        <v>5256.8</v>
      </c>
      <c r="D188" s="25">
        <v>36.802999999999997</v>
      </c>
      <c r="E188" s="5">
        <v>47713</v>
      </c>
      <c r="F188" s="5">
        <v>8612</v>
      </c>
      <c r="G188" s="25">
        <v>36.802999999999997</v>
      </c>
      <c r="H188" s="5">
        <v>86861</v>
      </c>
      <c r="I188" s="22">
        <v>20329</v>
      </c>
    </row>
    <row r="189" spans="1:9" x14ac:dyDescent="0.25">
      <c r="A189" s="25">
        <v>85.003999999999991</v>
      </c>
      <c r="B189" s="34">
        <v>30443</v>
      </c>
      <c r="C189" s="34">
        <v>5650.5</v>
      </c>
      <c r="D189" s="25">
        <v>37.003</v>
      </c>
      <c r="E189" s="5">
        <v>48525</v>
      </c>
      <c r="F189" s="5">
        <v>8143.6</v>
      </c>
      <c r="G189" s="25">
        <v>37.003</v>
      </c>
      <c r="H189" s="5">
        <v>87507</v>
      </c>
      <c r="I189" s="22">
        <v>20041</v>
      </c>
    </row>
    <row r="190" spans="1:9" x14ac:dyDescent="0.25">
      <c r="A190" s="25">
        <v>86.003999999999991</v>
      </c>
      <c r="B190" s="34">
        <v>32153</v>
      </c>
      <c r="C190" s="34">
        <v>6062.5</v>
      </c>
      <c r="D190" s="25">
        <v>37.203000000000003</v>
      </c>
      <c r="E190" s="5">
        <v>49250</v>
      </c>
      <c r="F190" s="5">
        <v>9212.6</v>
      </c>
      <c r="G190" s="25">
        <v>37.203000000000003</v>
      </c>
      <c r="H190" s="5">
        <v>88390</v>
      </c>
      <c r="I190" s="22">
        <v>21329</v>
      </c>
    </row>
    <row r="191" spans="1:9" x14ac:dyDescent="0.25">
      <c r="A191" s="25">
        <v>87.003999999999991</v>
      </c>
      <c r="B191" s="34">
        <v>33905</v>
      </c>
      <c r="C191" s="34">
        <v>6494.7</v>
      </c>
      <c r="D191" s="25">
        <v>37.403000000000006</v>
      </c>
      <c r="E191" s="5">
        <v>51049</v>
      </c>
      <c r="F191" s="5">
        <v>9065.2000000000007</v>
      </c>
      <c r="G191" s="25">
        <v>37.403000000000006</v>
      </c>
      <c r="H191" s="5">
        <v>90080</v>
      </c>
      <c r="I191" s="22">
        <v>21130</v>
      </c>
    </row>
    <row r="192" spans="1:9" x14ac:dyDescent="0.25">
      <c r="A192" s="25">
        <v>88.003999999999991</v>
      </c>
      <c r="B192" s="34">
        <v>35690</v>
      </c>
      <c r="C192" s="34">
        <v>6947.7</v>
      </c>
      <c r="D192" s="25">
        <v>37.602999999999994</v>
      </c>
      <c r="E192" s="5">
        <v>51325</v>
      </c>
      <c r="F192" s="5">
        <v>9084.9</v>
      </c>
      <c r="G192" s="25">
        <v>37.602999999999994</v>
      </c>
      <c r="H192" s="5">
        <v>90329</v>
      </c>
      <c r="I192" s="22">
        <v>21395</v>
      </c>
    </row>
    <row r="193" spans="1:9" x14ac:dyDescent="0.25">
      <c r="A193" s="25">
        <v>89.003999999999991</v>
      </c>
      <c r="B193" s="34">
        <v>37497</v>
      </c>
      <c r="C193" s="34">
        <v>7414.2</v>
      </c>
      <c r="D193" s="25">
        <v>37.802999999999997</v>
      </c>
      <c r="E193" s="5">
        <v>52813</v>
      </c>
      <c r="F193" s="5">
        <v>9825.6</v>
      </c>
      <c r="G193" s="25">
        <v>37.802999999999997</v>
      </c>
      <c r="H193" s="5">
        <v>91828</v>
      </c>
      <c r="I193" s="22">
        <v>22093</v>
      </c>
    </row>
    <row r="194" spans="1:9" x14ac:dyDescent="0.25">
      <c r="A194" s="25">
        <v>90.003999999999991</v>
      </c>
      <c r="B194" s="34">
        <v>39349</v>
      </c>
      <c r="C194" s="34">
        <v>7906.5</v>
      </c>
      <c r="D194" s="25">
        <v>38.003</v>
      </c>
      <c r="E194" s="5">
        <v>53601</v>
      </c>
      <c r="F194" s="5">
        <v>9387.7999999999993</v>
      </c>
      <c r="G194" s="25">
        <v>38.003</v>
      </c>
      <c r="H194" s="5">
        <v>92393</v>
      </c>
      <c r="I194" s="22">
        <v>21846</v>
      </c>
    </row>
    <row r="195" spans="1:9" x14ac:dyDescent="0.25">
      <c r="A195" s="25">
        <v>91.003999999999991</v>
      </c>
      <c r="B195" s="34">
        <v>41233</v>
      </c>
      <c r="C195" s="34">
        <v>8426.6</v>
      </c>
      <c r="D195" s="25">
        <v>38.203000000000003</v>
      </c>
      <c r="E195" s="5">
        <v>54353</v>
      </c>
      <c r="F195" s="5">
        <v>10500</v>
      </c>
      <c r="G195" s="25">
        <v>38.203000000000003</v>
      </c>
      <c r="H195" s="5">
        <v>93245</v>
      </c>
      <c r="I195" s="22">
        <v>23091</v>
      </c>
    </row>
    <row r="196" spans="1:9" x14ac:dyDescent="0.25">
      <c r="A196" s="25">
        <v>92.003999999999991</v>
      </c>
      <c r="B196" s="34">
        <v>43127</v>
      </c>
      <c r="C196" s="34">
        <v>8954.5</v>
      </c>
      <c r="D196" s="25">
        <v>38.403000000000006</v>
      </c>
      <c r="E196" s="5">
        <v>56157</v>
      </c>
      <c r="F196" s="5">
        <v>10348</v>
      </c>
      <c r="G196" s="25">
        <v>38.403000000000006</v>
      </c>
      <c r="H196" s="5">
        <v>94814</v>
      </c>
      <c r="I196" s="22">
        <v>22894</v>
      </c>
    </row>
    <row r="197" spans="1:9" x14ac:dyDescent="0.25">
      <c r="A197" s="25">
        <v>93.003999999999991</v>
      </c>
      <c r="B197" s="34">
        <v>45038</v>
      </c>
      <c r="C197" s="34">
        <v>9493.2000000000007</v>
      </c>
      <c r="D197" s="25">
        <v>38.602999999999994</v>
      </c>
      <c r="E197" s="5">
        <v>56429</v>
      </c>
      <c r="F197" s="5">
        <v>10392</v>
      </c>
      <c r="G197" s="25">
        <v>38.602999999999994</v>
      </c>
      <c r="H197" s="5">
        <v>95040</v>
      </c>
      <c r="I197" s="22">
        <v>23183</v>
      </c>
    </row>
    <row r="198" spans="1:9" x14ac:dyDescent="0.25">
      <c r="A198" s="25">
        <v>94.003999999999991</v>
      </c>
      <c r="B198" s="34">
        <v>46978</v>
      </c>
      <c r="C198" s="34">
        <v>10061</v>
      </c>
      <c r="D198" s="25">
        <v>38.802999999999997</v>
      </c>
      <c r="E198" s="5">
        <v>57907</v>
      </c>
      <c r="F198" s="5">
        <v>11124</v>
      </c>
      <c r="G198" s="25">
        <v>38.802999999999997</v>
      </c>
      <c r="H198" s="5">
        <v>96470</v>
      </c>
      <c r="I198" s="22">
        <v>23842</v>
      </c>
    </row>
    <row r="199" spans="1:9" x14ac:dyDescent="0.25">
      <c r="A199" s="25">
        <v>95.003999999999991</v>
      </c>
      <c r="B199" s="34">
        <v>48928</v>
      </c>
      <c r="C199" s="34">
        <v>10638</v>
      </c>
      <c r="D199" s="25">
        <v>39.003</v>
      </c>
      <c r="E199" s="5">
        <v>58652</v>
      </c>
      <c r="F199" s="5">
        <v>10723</v>
      </c>
      <c r="G199" s="25">
        <v>39.003</v>
      </c>
      <c r="H199" s="5">
        <v>97005</v>
      </c>
      <c r="I199" s="22">
        <v>23610</v>
      </c>
    </row>
    <row r="200" spans="1:9" x14ac:dyDescent="0.25">
      <c r="A200" s="25">
        <v>96.003999999999991</v>
      </c>
      <c r="B200" s="34">
        <v>50897</v>
      </c>
      <c r="C200" s="34">
        <v>11238</v>
      </c>
      <c r="D200" s="25">
        <v>39.203000000000003</v>
      </c>
      <c r="E200" s="5">
        <v>59423</v>
      </c>
      <c r="F200" s="5">
        <v>11869</v>
      </c>
      <c r="G200" s="25">
        <v>39.203000000000003</v>
      </c>
      <c r="H200" s="5">
        <v>97808</v>
      </c>
      <c r="I200" s="22">
        <v>24768</v>
      </c>
    </row>
    <row r="201" spans="1:9" x14ac:dyDescent="0.25">
      <c r="A201" s="25">
        <v>97.003999999999991</v>
      </c>
      <c r="B201" s="34">
        <v>52901</v>
      </c>
      <c r="C201" s="34">
        <v>11860</v>
      </c>
      <c r="D201" s="25">
        <v>39.403000000000006</v>
      </c>
      <c r="E201" s="5">
        <v>61218</v>
      </c>
      <c r="F201" s="5">
        <v>11708</v>
      </c>
      <c r="G201" s="25">
        <v>39.403000000000006</v>
      </c>
      <c r="H201" s="5">
        <v>99240</v>
      </c>
      <c r="I201" s="22">
        <v>24577</v>
      </c>
    </row>
    <row r="202" spans="1:9" x14ac:dyDescent="0.25">
      <c r="A202" s="25">
        <v>98.003999999999991</v>
      </c>
      <c r="B202" s="34">
        <v>54932</v>
      </c>
      <c r="C202" s="34">
        <v>12521</v>
      </c>
      <c r="D202" s="25">
        <v>39.602999999999994</v>
      </c>
      <c r="E202" s="5">
        <v>61488</v>
      </c>
      <c r="F202" s="5">
        <v>11757</v>
      </c>
      <c r="G202" s="25">
        <v>39.602999999999994</v>
      </c>
      <c r="H202" s="5">
        <v>99444</v>
      </c>
      <c r="I202" s="22">
        <v>24889</v>
      </c>
    </row>
    <row r="203" spans="1:9" x14ac:dyDescent="0.25">
      <c r="A203" s="25">
        <v>99.003999999999991</v>
      </c>
      <c r="B203" s="34">
        <v>56946</v>
      </c>
      <c r="C203" s="34">
        <v>13176</v>
      </c>
      <c r="D203" s="25">
        <v>39.802999999999997</v>
      </c>
      <c r="E203" s="5">
        <v>62942</v>
      </c>
      <c r="F203" s="5">
        <v>12468</v>
      </c>
      <c r="G203" s="25">
        <v>39.802999999999997</v>
      </c>
      <c r="H203" s="5">
        <v>100800</v>
      </c>
      <c r="I203" s="22">
        <v>25505</v>
      </c>
    </row>
    <row r="204" spans="1:9" x14ac:dyDescent="0.25">
      <c r="A204" s="25">
        <v>100.00399999999999</v>
      </c>
      <c r="B204" s="34">
        <v>58979</v>
      </c>
      <c r="C204" s="34">
        <v>13857</v>
      </c>
      <c r="D204" s="25">
        <v>40.003</v>
      </c>
      <c r="E204" s="5">
        <v>63632</v>
      </c>
      <c r="F204" s="5">
        <v>12119</v>
      </c>
      <c r="G204" s="25">
        <v>40.003</v>
      </c>
      <c r="H204" s="5">
        <v>101280</v>
      </c>
      <c r="I204" s="22">
        <v>25300</v>
      </c>
    </row>
    <row r="205" spans="1:9" x14ac:dyDescent="0.25">
      <c r="A205" s="25">
        <v>101.00399999999999</v>
      </c>
      <c r="B205" s="34">
        <v>61013</v>
      </c>
      <c r="C205" s="34">
        <v>14550</v>
      </c>
      <c r="D205" s="25">
        <v>40.203000000000003</v>
      </c>
      <c r="E205" s="5">
        <v>64430</v>
      </c>
      <c r="F205" s="5">
        <v>13311</v>
      </c>
      <c r="G205" s="25">
        <v>40.203000000000003</v>
      </c>
      <c r="H205" s="5">
        <v>102040</v>
      </c>
      <c r="I205" s="22">
        <v>26395</v>
      </c>
    </row>
    <row r="206" spans="1:9" x14ac:dyDescent="0.25">
      <c r="A206" s="25">
        <v>102.00399999999999</v>
      </c>
      <c r="B206" s="34">
        <v>63022</v>
      </c>
      <c r="C206" s="34">
        <v>15240</v>
      </c>
      <c r="D206" s="25">
        <v>40.403000000000006</v>
      </c>
      <c r="E206" s="5">
        <v>66226</v>
      </c>
      <c r="F206" s="5">
        <v>13140</v>
      </c>
      <c r="G206" s="25">
        <v>40.403000000000006</v>
      </c>
      <c r="H206" s="5">
        <v>103350</v>
      </c>
      <c r="I206" s="22">
        <v>26210</v>
      </c>
    </row>
    <row r="207" spans="1:9" x14ac:dyDescent="0.25">
      <c r="A207" s="25">
        <v>103.00399999999999</v>
      </c>
      <c r="B207" s="34">
        <v>65032</v>
      </c>
      <c r="C207" s="34">
        <v>15945</v>
      </c>
      <c r="D207" s="25">
        <v>40.602999999999994</v>
      </c>
      <c r="E207" s="5">
        <v>66497</v>
      </c>
      <c r="F207" s="5">
        <v>13181</v>
      </c>
      <c r="G207" s="25">
        <v>40.602999999999994</v>
      </c>
      <c r="H207" s="5">
        <v>103530</v>
      </c>
      <c r="I207" s="22">
        <v>26544</v>
      </c>
    </row>
    <row r="208" spans="1:9" x14ac:dyDescent="0.25">
      <c r="A208" s="25">
        <v>104.00399999999999</v>
      </c>
      <c r="B208" s="34">
        <v>67028</v>
      </c>
      <c r="C208" s="34">
        <v>16656</v>
      </c>
      <c r="D208" s="25">
        <v>40.802999999999997</v>
      </c>
      <c r="E208" s="5">
        <v>67909</v>
      </c>
      <c r="F208" s="5">
        <v>13867</v>
      </c>
      <c r="G208" s="25">
        <v>40.802999999999997</v>
      </c>
      <c r="H208" s="5">
        <v>104820</v>
      </c>
      <c r="I208" s="22">
        <v>27133</v>
      </c>
    </row>
    <row r="209" spans="1:9" x14ac:dyDescent="0.25">
      <c r="A209" s="25">
        <v>105.00399999999999</v>
      </c>
      <c r="B209" s="34">
        <v>68982</v>
      </c>
      <c r="C209" s="34">
        <v>17353</v>
      </c>
      <c r="D209" s="25">
        <v>41.003</v>
      </c>
      <c r="E209" s="5">
        <v>68564</v>
      </c>
      <c r="F209" s="5">
        <v>13546</v>
      </c>
      <c r="G209" s="25">
        <v>41.003</v>
      </c>
      <c r="H209" s="5">
        <v>105270</v>
      </c>
      <c r="I209" s="22">
        <v>26944</v>
      </c>
    </row>
    <row r="210" spans="1:9" x14ac:dyDescent="0.25">
      <c r="A210" s="25">
        <v>106.00399999999999</v>
      </c>
      <c r="B210" s="34">
        <v>70978</v>
      </c>
      <c r="C210" s="34">
        <v>18096</v>
      </c>
      <c r="D210" s="25">
        <v>41.203000000000003</v>
      </c>
      <c r="E210" s="5">
        <v>69357</v>
      </c>
      <c r="F210" s="5">
        <v>14724</v>
      </c>
      <c r="G210" s="25">
        <v>41.203000000000003</v>
      </c>
      <c r="H210" s="5">
        <v>105980</v>
      </c>
      <c r="I210" s="22">
        <v>27965</v>
      </c>
    </row>
    <row r="211" spans="1:9" x14ac:dyDescent="0.25">
      <c r="A211" s="25">
        <v>107.00399999999999</v>
      </c>
      <c r="B211" s="34">
        <v>72995</v>
      </c>
      <c r="C211" s="34">
        <v>18854</v>
      </c>
      <c r="D211" s="25">
        <v>41.403000000000006</v>
      </c>
      <c r="E211" s="5">
        <v>71097</v>
      </c>
      <c r="F211" s="5">
        <v>14547</v>
      </c>
      <c r="G211" s="25">
        <v>41.403000000000006</v>
      </c>
      <c r="H211" s="5">
        <v>107160</v>
      </c>
      <c r="I211" s="22">
        <v>27791</v>
      </c>
    </row>
    <row r="212" spans="1:9" x14ac:dyDescent="0.25">
      <c r="A212" s="25">
        <v>108.00399999999999</v>
      </c>
      <c r="B212" s="34">
        <v>74983</v>
      </c>
      <c r="C212" s="34">
        <v>19622</v>
      </c>
      <c r="D212" s="25">
        <v>41.602999999999994</v>
      </c>
      <c r="E212" s="5">
        <v>71352</v>
      </c>
      <c r="F212" s="5">
        <v>14639</v>
      </c>
      <c r="G212" s="25">
        <v>41.602999999999994</v>
      </c>
      <c r="H212" s="5">
        <v>107330</v>
      </c>
      <c r="I212" s="22">
        <v>28150</v>
      </c>
    </row>
    <row r="213" spans="1:9" x14ac:dyDescent="0.25">
      <c r="A213" s="25">
        <v>109.00399999999999</v>
      </c>
      <c r="B213" s="34">
        <v>76950</v>
      </c>
      <c r="C213" s="34">
        <v>20396</v>
      </c>
      <c r="D213" s="25">
        <v>41.802999999999997</v>
      </c>
      <c r="E213" s="5">
        <v>72742</v>
      </c>
      <c r="F213" s="5">
        <v>15307</v>
      </c>
      <c r="G213" s="25">
        <v>41.802999999999997</v>
      </c>
      <c r="H213" s="5">
        <v>108540</v>
      </c>
      <c r="I213" s="22">
        <v>28701</v>
      </c>
    </row>
    <row r="214" spans="1:9" x14ac:dyDescent="0.25">
      <c r="A214" s="25">
        <v>110.00399999999999</v>
      </c>
      <c r="B214" s="34">
        <v>78914</v>
      </c>
      <c r="C214" s="34">
        <v>21165</v>
      </c>
      <c r="D214" s="25">
        <v>42.003</v>
      </c>
      <c r="E214" s="5">
        <v>73326</v>
      </c>
      <c r="F214" s="5">
        <v>15038</v>
      </c>
      <c r="G214" s="25">
        <v>42.003</v>
      </c>
      <c r="H214" s="5">
        <v>108940</v>
      </c>
      <c r="I214" s="22">
        <v>28543</v>
      </c>
    </row>
    <row r="215" spans="1:9" x14ac:dyDescent="0.25">
      <c r="A215" s="25">
        <v>111.00399999999999</v>
      </c>
      <c r="B215" s="34">
        <v>80851</v>
      </c>
      <c r="C215" s="34">
        <v>21943</v>
      </c>
      <c r="D215" s="25">
        <v>42.203000000000003</v>
      </c>
      <c r="E215" s="5">
        <v>74131</v>
      </c>
      <c r="F215" s="5">
        <v>16245</v>
      </c>
      <c r="G215" s="25">
        <v>42.203000000000003</v>
      </c>
      <c r="H215" s="5">
        <v>109620</v>
      </c>
      <c r="I215" s="22">
        <v>29535</v>
      </c>
    </row>
    <row r="216" spans="1:9" x14ac:dyDescent="0.25">
      <c r="A216" s="25">
        <v>112.00399999999999</v>
      </c>
      <c r="B216" s="34">
        <v>82774</v>
      </c>
      <c r="C216" s="34">
        <v>22725</v>
      </c>
      <c r="D216" s="25">
        <v>42.403000000000006</v>
      </c>
      <c r="E216" s="5">
        <v>75844</v>
      </c>
      <c r="F216" s="5">
        <v>16063</v>
      </c>
      <c r="G216" s="25">
        <v>42.403000000000006</v>
      </c>
      <c r="H216" s="5">
        <v>110760</v>
      </c>
      <c r="I216" s="22">
        <v>29367</v>
      </c>
    </row>
    <row r="217" spans="1:9" x14ac:dyDescent="0.25">
      <c r="A217" s="25">
        <v>113.00399999999999</v>
      </c>
      <c r="B217" s="34">
        <v>84662</v>
      </c>
      <c r="C217" s="34">
        <v>23503</v>
      </c>
      <c r="D217" s="25">
        <v>42.602999999999994</v>
      </c>
      <c r="E217" s="5">
        <v>76095</v>
      </c>
      <c r="F217" s="5">
        <v>16146</v>
      </c>
      <c r="G217" s="25">
        <v>42.602999999999994</v>
      </c>
      <c r="H217" s="5">
        <v>110920</v>
      </c>
      <c r="I217" s="22">
        <v>29669</v>
      </c>
    </row>
    <row r="218" spans="1:9" x14ac:dyDescent="0.25">
      <c r="A218" s="25">
        <v>114.00399999999999</v>
      </c>
      <c r="B218" s="34">
        <v>86539</v>
      </c>
      <c r="C218" s="34">
        <v>24285</v>
      </c>
      <c r="D218" s="25">
        <v>42.802999999999997</v>
      </c>
      <c r="E218" s="5">
        <v>77436</v>
      </c>
      <c r="F218" s="5">
        <v>16782</v>
      </c>
      <c r="G218" s="25">
        <v>42.802999999999997</v>
      </c>
      <c r="H218" s="5">
        <v>112030</v>
      </c>
      <c r="I218" s="22">
        <v>30162</v>
      </c>
    </row>
    <row r="219" spans="1:9" x14ac:dyDescent="0.25">
      <c r="A219" s="25">
        <v>115.00399999999999</v>
      </c>
      <c r="B219" s="34">
        <v>88418</v>
      </c>
      <c r="C219" s="34">
        <v>25086</v>
      </c>
      <c r="D219" s="25">
        <v>43.003</v>
      </c>
      <c r="E219" s="5">
        <v>77992</v>
      </c>
      <c r="F219" s="5">
        <v>16538</v>
      </c>
      <c r="G219" s="25">
        <v>43.003</v>
      </c>
      <c r="H219" s="5">
        <v>112360</v>
      </c>
      <c r="I219" s="22">
        <v>30045</v>
      </c>
    </row>
    <row r="220" spans="1:9" x14ac:dyDescent="0.25">
      <c r="A220" s="25">
        <v>116.00399999999999</v>
      </c>
      <c r="B220" s="34">
        <v>90262</v>
      </c>
      <c r="C220" s="34">
        <v>25871</v>
      </c>
      <c r="D220" s="25">
        <v>43.203000000000003</v>
      </c>
      <c r="E220" s="5">
        <v>78788</v>
      </c>
      <c r="F220" s="5">
        <v>17725</v>
      </c>
      <c r="G220" s="25">
        <v>43.203000000000003</v>
      </c>
      <c r="H220" s="5">
        <v>113010</v>
      </c>
      <c r="I220" s="22">
        <v>30993</v>
      </c>
    </row>
    <row r="221" spans="1:9" x14ac:dyDescent="0.25">
      <c r="A221" s="25">
        <v>117.00399999999999</v>
      </c>
      <c r="B221" s="34">
        <v>92086</v>
      </c>
      <c r="C221" s="34">
        <v>26661</v>
      </c>
      <c r="D221" s="25">
        <v>43.403000000000006</v>
      </c>
      <c r="E221" s="5">
        <v>80432</v>
      </c>
      <c r="F221" s="5">
        <v>17540</v>
      </c>
      <c r="G221" s="25">
        <v>43.403000000000006</v>
      </c>
      <c r="H221" s="5">
        <v>114060</v>
      </c>
      <c r="I221" s="22">
        <v>30829</v>
      </c>
    </row>
    <row r="222" spans="1:9" x14ac:dyDescent="0.25">
      <c r="A222" s="25">
        <v>118.00399999999999</v>
      </c>
      <c r="B222" s="34">
        <v>93851</v>
      </c>
      <c r="C222" s="34">
        <v>27425</v>
      </c>
      <c r="D222" s="25">
        <v>43.602999999999994</v>
      </c>
      <c r="E222" s="5">
        <v>80674</v>
      </c>
      <c r="F222" s="5">
        <v>17642</v>
      </c>
      <c r="G222" s="25">
        <v>43.602999999999994</v>
      </c>
      <c r="H222" s="5">
        <v>114200</v>
      </c>
      <c r="I222" s="22">
        <v>31124</v>
      </c>
    </row>
    <row r="223" spans="1:9" x14ac:dyDescent="0.25">
      <c r="A223" s="25">
        <v>119.00399999999999</v>
      </c>
      <c r="B223" s="34">
        <v>95611</v>
      </c>
      <c r="C223" s="34">
        <v>28202</v>
      </c>
      <c r="D223" s="25">
        <v>43.802999999999997</v>
      </c>
      <c r="E223" s="5">
        <v>81964</v>
      </c>
      <c r="F223" s="5">
        <v>18243</v>
      </c>
      <c r="G223" s="25">
        <v>43.802999999999997</v>
      </c>
      <c r="H223" s="5">
        <v>115240</v>
      </c>
      <c r="I223" s="22">
        <v>31586</v>
      </c>
    </row>
    <row r="224" spans="1:9" x14ac:dyDescent="0.25">
      <c r="A224" s="25">
        <v>120.00399999999999</v>
      </c>
      <c r="B224" s="34">
        <v>97384</v>
      </c>
      <c r="C224" s="34">
        <v>29015</v>
      </c>
      <c r="D224" s="25">
        <v>44.003</v>
      </c>
      <c r="E224" s="5">
        <v>82464</v>
      </c>
      <c r="F224" s="5">
        <v>18041</v>
      </c>
      <c r="G224" s="25">
        <v>44.003</v>
      </c>
      <c r="H224" s="5">
        <v>115540</v>
      </c>
      <c r="I224" s="22">
        <v>31500</v>
      </c>
    </row>
    <row r="225" spans="1:9" x14ac:dyDescent="0.25">
      <c r="A225" s="25">
        <v>121.00399999999999</v>
      </c>
      <c r="B225" s="34">
        <v>99111</v>
      </c>
      <c r="C225" s="34">
        <v>29799</v>
      </c>
      <c r="D225" s="25">
        <v>44.203000000000003</v>
      </c>
      <c r="E225" s="5">
        <v>83254</v>
      </c>
      <c r="F225" s="5">
        <v>19217</v>
      </c>
      <c r="G225" s="25">
        <v>44.203000000000003</v>
      </c>
      <c r="H225" s="5">
        <v>116160</v>
      </c>
      <c r="I225" s="22">
        <v>32419</v>
      </c>
    </row>
    <row r="226" spans="1:9" x14ac:dyDescent="0.25">
      <c r="A226" s="25">
        <v>122.00399999999999</v>
      </c>
      <c r="B226" s="34">
        <v>100830</v>
      </c>
      <c r="C226" s="34">
        <v>30584</v>
      </c>
      <c r="D226" s="25">
        <v>44.403000000000006</v>
      </c>
      <c r="E226" s="5">
        <v>84810</v>
      </c>
      <c r="F226" s="5">
        <v>19032</v>
      </c>
      <c r="G226" s="25">
        <v>44.403000000000006</v>
      </c>
      <c r="H226" s="5">
        <v>117140</v>
      </c>
      <c r="I226" s="22">
        <v>32263</v>
      </c>
    </row>
    <row r="227" spans="1:9" x14ac:dyDescent="0.25">
      <c r="A227" s="25">
        <v>123.00399999999999</v>
      </c>
      <c r="B227" s="34">
        <v>102520</v>
      </c>
      <c r="C227" s="34">
        <v>31363</v>
      </c>
      <c r="D227" s="25">
        <v>44.602999999999994</v>
      </c>
      <c r="E227" s="5">
        <v>85033</v>
      </c>
      <c r="F227" s="5">
        <v>19196</v>
      </c>
      <c r="G227" s="25">
        <v>44.602999999999994</v>
      </c>
      <c r="H227" s="5">
        <v>117270</v>
      </c>
      <c r="I227" s="22">
        <v>32567</v>
      </c>
    </row>
    <row r="228" spans="1:9" x14ac:dyDescent="0.25">
      <c r="A228" s="25">
        <v>124.00399999999999</v>
      </c>
      <c r="B228" s="34">
        <v>104160</v>
      </c>
      <c r="C228" s="34">
        <v>32124</v>
      </c>
      <c r="D228" s="25">
        <v>44.802999999999997</v>
      </c>
      <c r="E228" s="5">
        <v>86335</v>
      </c>
      <c r="F228" s="5">
        <v>19804</v>
      </c>
      <c r="G228" s="25">
        <v>44.802999999999997</v>
      </c>
      <c r="H228" s="5">
        <v>118270</v>
      </c>
      <c r="I228" s="22">
        <v>33020</v>
      </c>
    </row>
    <row r="229" spans="1:9" x14ac:dyDescent="0.25">
      <c r="A229" s="25">
        <v>125.00399999999999</v>
      </c>
      <c r="B229" s="34">
        <v>105760</v>
      </c>
      <c r="C229" s="34">
        <v>32847</v>
      </c>
      <c r="D229" s="25">
        <v>45.003</v>
      </c>
      <c r="E229" s="5">
        <v>86845</v>
      </c>
      <c r="F229" s="5">
        <v>19582</v>
      </c>
      <c r="G229" s="25">
        <v>45.003</v>
      </c>
      <c r="H229" s="5">
        <v>118580</v>
      </c>
      <c r="I229" s="22">
        <v>32901</v>
      </c>
    </row>
    <row r="230" spans="1:9" x14ac:dyDescent="0.25">
      <c r="A230" s="25">
        <v>126.00399999999999</v>
      </c>
      <c r="B230" s="34">
        <v>107360</v>
      </c>
      <c r="C230" s="34">
        <v>33618</v>
      </c>
      <c r="D230" s="25">
        <v>45.203000000000003</v>
      </c>
      <c r="E230" s="5">
        <v>87602</v>
      </c>
      <c r="F230" s="5">
        <v>20690</v>
      </c>
      <c r="G230" s="25">
        <v>45.203000000000003</v>
      </c>
      <c r="H230" s="5">
        <v>119150</v>
      </c>
      <c r="I230" s="22">
        <v>33724</v>
      </c>
    </row>
    <row r="231" spans="1:9" x14ac:dyDescent="0.25">
      <c r="A231" s="25">
        <v>127.00399999999999</v>
      </c>
      <c r="B231" s="34">
        <v>108930</v>
      </c>
      <c r="C231" s="34">
        <v>34354</v>
      </c>
      <c r="D231" s="25">
        <v>45.403000000000006</v>
      </c>
      <c r="E231" s="5">
        <v>89059</v>
      </c>
      <c r="F231" s="5">
        <v>20513</v>
      </c>
      <c r="G231" s="25">
        <v>45.403000000000006</v>
      </c>
      <c r="H231" s="5">
        <v>120020</v>
      </c>
      <c r="I231" s="22">
        <v>33585</v>
      </c>
    </row>
    <row r="232" spans="1:9" x14ac:dyDescent="0.25">
      <c r="A232" s="25">
        <v>128.00399999999999</v>
      </c>
      <c r="B232" s="34">
        <v>110450</v>
      </c>
      <c r="C232" s="34">
        <v>35087</v>
      </c>
      <c r="D232" s="25">
        <v>45.602999999999994</v>
      </c>
      <c r="E232" s="5">
        <v>89276</v>
      </c>
      <c r="F232" s="5">
        <v>20716</v>
      </c>
      <c r="G232" s="25">
        <v>45.602999999999994</v>
      </c>
      <c r="H232" s="5">
        <v>120140</v>
      </c>
      <c r="I232" s="22">
        <v>33915</v>
      </c>
    </row>
    <row r="233" spans="1:9" x14ac:dyDescent="0.25">
      <c r="A233" s="25">
        <v>129.00399999999999</v>
      </c>
      <c r="B233" s="34">
        <v>111970</v>
      </c>
      <c r="C233" s="34">
        <v>35815</v>
      </c>
      <c r="D233" s="25">
        <v>45.802999999999997</v>
      </c>
      <c r="E233" s="5">
        <v>90533</v>
      </c>
      <c r="F233" s="5">
        <v>21302</v>
      </c>
      <c r="G233" s="25">
        <v>45.802999999999997</v>
      </c>
      <c r="H233" s="5">
        <v>121100</v>
      </c>
      <c r="I233" s="22">
        <v>34348</v>
      </c>
    </row>
    <row r="234" spans="1:9" x14ac:dyDescent="0.25">
      <c r="A234" s="25">
        <v>130.00399999999999</v>
      </c>
      <c r="B234" s="34">
        <v>113470</v>
      </c>
      <c r="C234" s="34">
        <v>36538</v>
      </c>
      <c r="D234" s="25">
        <v>46.003</v>
      </c>
      <c r="E234" s="5">
        <v>90999</v>
      </c>
      <c r="F234" s="5">
        <v>21122</v>
      </c>
      <c r="G234" s="25">
        <v>46.003</v>
      </c>
      <c r="H234" s="5">
        <v>121390</v>
      </c>
      <c r="I234" s="22">
        <v>34233</v>
      </c>
    </row>
    <row r="235" spans="1:9" x14ac:dyDescent="0.25">
      <c r="A235" s="25">
        <v>131.00399999999999</v>
      </c>
      <c r="B235" s="34">
        <v>114950</v>
      </c>
      <c r="C235" s="34">
        <v>37253</v>
      </c>
      <c r="D235" s="25">
        <v>46.203000000000003</v>
      </c>
      <c r="E235" s="5">
        <v>91747</v>
      </c>
      <c r="F235" s="5">
        <v>22241</v>
      </c>
      <c r="G235" s="25">
        <v>46.203000000000003</v>
      </c>
      <c r="H235" s="5">
        <v>121910</v>
      </c>
      <c r="I235" s="22">
        <v>34984</v>
      </c>
    </row>
    <row r="236" spans="1:9" x14ac:dyDescent="0.25">
      <c r="A236" s="25">
        <v>132.00399999999999</v>
      </c>
      <c r="B236" s="34">
        <v>116400</v>
      </c>
      <c r="C236" s="34">
        <v>37960</v>
      </c>
      <c r="D236" s="25">
        <v>46.403000000000006</v>
      </c>
      <c r="E236" s="5">
        <v>93189</v>
      </c>
      <c r="F236" s="5">
        <v>22058</v>
      </c>
      <c r="G236" s="25">
        <v>46.403000000000006</v>
      </c>
      <c r="H236" s="5">
        <v>122690</v>
      </c>
      <c r="I236" s="22">
        <v>34857</v>
      </c>
    </row>
    <row r="237" spans="1:9" x14ac:dyDescent="0.25">
      <c r="A237" s="25">
        <v>133.00399999999999</v>
      </c>
      <c r="B237" s="34">
        <v>117790</v>
      </c>
      <c r="C237" s="34">
        <v>38627</v>
      </c>
      <c r="D237" s="25">
        <v>46.602999999999994</v>
      </c>
      <c r="E237" s="5">
        <v>93399</v>
      </c>
      <c r="F237" s="5">
        <v>22219</v>
      </c>
      <c r="G237" s="25">
        <v>46.602999999999994</v>
      </c>
      <c r="H237" s="5">
        <v>122800</v>
      </c>
      <c r="I237" s="22">
        <v>35195</v>
      </c>
    </row>
    <row r="238" spans="1:9" x14ac:dyDescent="0.25">
      <c r="A238" s="25">
        <v>134.00399999999999</v>
      </c>
      <c r="B238" s="34">
        <v>119160</v>
      </c>
      <c r="C238" s="34">
        <v>39293</v>
      </c>
      <c r="D238" s="25">
        <v>46.802999999999997</v>
      </c>
      <c r="E238" s="5">
        <v>94575</v>
      </c>
      <c r="F238" s="5">
        <v>22757</v>
      </c>
      <c r="G238" s="25">
        <v>46.802999999999997</v>
      </c>
      <c r="H238" s="5">
        <v>123720</v>
      </c>
      <c r="I238" s="22">
        <v>35614</v>
      </c>
    </row>
    <row r="239" spans="1:9" x14ac:dyDescent="0.25">
      <c r="A239" s="25">
        <v>135.00399999999999</v>
      </c>
      <c r="B239" s="34">
        <v>120530</v>
      </c>
      <c r="C239" s="34">
        <v>39967</v>
      </c>
      <c r="D239" s="25">
        <v>47.003</v>
      </c>
      <c r="E239" s="5">
        <v>94979</v>
      </c>
      <c r="F239" s="5">
        <v>22616</v>
      </c>
      <c r="G239" s="25">
        <v>47.003</v>
      </c>
      <c r="H239" s="5">
        <v>124000</v>
      </c>
      <c r="I239" s="22">
        <v>35497</v>
      </c>
    </row>
    <row r="240" spans="1:9" x14ac:dyDescent="0.25">
      <c r="A240" s="25">
        <v>136.00399999999999</v>
      </c>
      <c r="B240" s="34">
        <v>121890</v>
      </c>
      <c r="C240" s="34">
        <v>40631</v>
      </c>
      <c r="D240" s="25">
        <v>47.203000000000003</v>
      </c>
      <c r="E240" s="5">
        <v>95718</v>
      </c>
      <c r="F240" s="5">
        <v>23708</v>
      </c>
      <c r="G240" s="25">
        <v>47.203000000000003</v>
      </c>
      <c r="H240" s="5">
        <v>124490</v>
      </c>
      <c r="I240" s="22">
        <v>36204</v>
      </c>
    </row>
    <row r="241" spans="1:9" x14ac:dyDescent="0.25">
      <c r="A241" s="25">
        <v>137.00399999999999</v>
      </c>
      <c r="B241" s="34">
        <v>123240</v>
      </c>
      <c r="C241" s="34">
        <v>41302</v>
      </c>
      <c r="D241" s="25">
        <v>47.403000000000006</v>
      </c>
      <c r="E241" s="5">
        <v>97083</v>
      </c>
      <c r="F241" s="5">
        <v>23527</v>
      </c>
      <c r="G241" s="25">
        <v>47.403000000000006</v>
      </c>
      <c r="H241" s="5">
        <v>125210</v>
      </c>
      <c r="I241" s="22">
        <v>36084</v>
      </c>
    </row>
    <row r="242" spans="1:9" x14ac:dyDescent="0.25">
      <c r="A242" s="25">
        <v>138.00399999999999</v>
      </c>
      <c r="B242" s="34">
        <v>124540</v>
      </c>
      <c r="C242" s="34">
        <v>41946</v>
      </c>
      <c r="D242" s="25">
        <v>47.602999999999994</v>
      </c>
      <c r="E242" s="5">
        <v>97275</v>
      </c>
      <c r="F242" s="5">
        <v>23701</v>
      </c>
      <c r="G242" s="25">
        <v>47.602999999999994</v>
      </c>
      <c r="H242" s="5">
        <v>125310</v>
      </c>
      <c r="I242" s="22">
        <v>36412</v>
      </c>
    </row>
    <row r="243" spans="1:9" x14ac:dyDescent="0.25">
      <c r="A243" s="25">
        <v>139.00399999999999</v>
      </c>
      <c r="B243" s="34">
        <v>125790</v>
      </c>
      <c r="C243" s="34">
        <v>42570</v>
      </c>
      <c r="D243" s="25">
        <v>47.802999999999997</v>
      </c>
      <c r="E243" s="5">
        <v>98397</v>
      </c>
      <c r="F243" s="5">
        <v>24210</v>
      </c>
      <c r="G243" s="25">
        <v>47.802999999999997</v>
      </c>
      <c r="H243" s="5">
        <v>126180</v>
      </c>
      <c r="I243" s="22">
        <v>36810</v>
      </c>
    </row>
    <row r="244" spans="1:9" x14ac:dyDescent="0.25">
      <c r="A244" s="25">
        <v>140.00399999999999</v>
      </c>
      <c r="B244" s="34">
        <v>127010</v>
      </c>
      <c r="C244" s="34">
        <v>43186</v>
      </c>
      <c r="D244" s="25">
        <v>48.003</v>
      </c>
      <c r="E244" s="5">
        <v>98756</v>
      </c>
      <c r="F244" s="5">
        <v>24101</v>
      </c>
      <c r="G244" s="25">
        <v>48.003</v>
      </c>
      <c r="H244" s="5">
        <v>126430</v>
      </c>
      <c r="I244" s="22">
        <v>36706</v>
      </c>
    </row>
    <row r="245" spans="1:9" x14ac:dyDescent="0.25">
      <c r="A245" s="25">
        <v>141.00399999999999</v>
      </c>
      <c r="B245" s="34">
        <v>128190</v>
      </c>
      <c r="C245" s="34">
        <v>43755</v>
      </c>
      <c r="D245" s="25">
        <v>48.203000000000003</v>
      </c>
      <c r="E245" s="5">
        <v>99486</v>
      </c>
      <c r="F245" s="5">
        <v>25181</v>
      </c>
      <c r="G245" s="25">
        <v>48.203000000000003</v>
      </c>
      <c r="H245" s="5">
        <v>126890</v>
      </c>
      <c r="I245" s="22">
        <v>37387</v>
      </c>
    </row>
    <row r="246" spans="1:9" x14ac:dyDescent="0.25">
      <c r="A246" s="25">
        <v>142.00399999999999</v>
      </c>
      <c r="B246" s="34">
        <v>129380</v>
      </c>
      <c r="C246" s="34">
        <v>44350</v>
      </c>
      <c r="D246" s="25">
        <v>48.403000000000006</v>
      </c>
      <c r="E246" s="5">
        <v>100810</v>
      </c>
      <c r="F246" s="5">
        <v>24998</v>
      </c>
      <c r="G246" s="25">
        <v>48.403000000000006</v>
      </c>
      <c r="H246" s="5">
        <v>127580</v>
      </c>
      <c r="I246" s="22">
        <v>37275</v>
      </c>
    </row>
    <row r="247" spans="1:9" x14ac:dyDescent="0.25">
      <c r="A247" s="25">
        <v>143.00399999999999</v>
      </c>
      <c r="B247" s="34">
        <v>130560</v>
      </c>
      <c r="C247" s="34">
        <v>44939</v>
      </c>
      <c r="D247" s="25">
        <v>48.602999999999994</v>
      </c>
      <c r="E247" s="5">
        <v>100990</v>
      </c>
      <c r="F247" s="5">
        <v>25145</v>
      </c>
      <c r="G247" s="25">
        <v>48.602999999999994</v>
      </c>
      <c r="H247" s="5">
        <v>127670</v>
      </c>
      <c r="I247" s="22">
        <v>37579</v>
      </c>
    </row>
    <row r="248" spans="1:9" x14ac:dyDescent="0.25">
      <c r="A248" s="25">
        <v>144.00399999999999</v>
      </c>
      <c r="B248" s="34">
        <v>131700</v>
      </c>
      <c r="C248" s="34">
        <v>45534</v>
      </c>
      <c r="D248" s="25">
        <v>48.802999999999997</v>
      </c>
      <c r="E248" s="5">
        <v>102050</v>
      </c>
      <c r="F248" s="5">
        <v>25618</v>
      </c>
      <c r="G248" s="25">
        <v>48.802999999999997</v>
      </c>
      <c r="H248" s="5">
        <v>128480</v>
      </c>
      <c r="I248" s="22">
        <v>37946</v>
      </c>
    </row>
    <row r="249" spans="1:9" x14ac:dyDescent="0.25">
      <c r="A249" s="25">
        <v>145.00399999999999</v>
      </c>
      <c r="B249" s="34">
        <v>132840</v>
      </c>
      <c r="C249" s="34">
        <v>46088</v>
      </c>
      <c r="D249" s="25">
        <v>49.003</v>
      </c>
      <c r="E249" s="5">
        <v>102350</v>
      </c>
      <c r="F249" s="5">
        <v>25548</v>
      </c>
      <c r="G249" s="25">
        <v>49.003</v>
      </c>
      <c r="H249" s="5">
        <v>128710</v>
      </c>
      <c r="I249" s="22">
        <v>37865</v>
      </c>
    </row>
    <row r="250" spans="1:9" x14ac:dyDescent="0.25">
      <c r="A250" s="25">
        <v>146.00399999999999</v>
      </c>
      <c r="B250" s="34">
        <v>133930</v>
      </c>
      <c r="C250" s="34">
        <v>46626</v>
      </c>
      <c r="D250" s="25">
        <v>49.203000000000003</v>
      </c>
      <c r="E250" s="5">
        <v>103060</v>
      </c>
      <c r="F250" s="5">
        <v>26612</v>
      </c>
      <c r="G250" s="25">
        <v>49.203000000000003</v>
      </c>
      <c r="H250" s="5">
        <v>129150</v>
      </c>
      <c r="I250" s="22">
        <v>38505</v>
      </c>
    </row>
    <row r="251" spans="1:9" x14ac:dyDescent="0.25">
      <c r="A251" s="25">
        <v>147.00399999999999</v>
      </c>
      <c r="B251" s="34">
        <v>134990</v>
      </c>
      <c r="C251" s="34">
        <v>47159</v>
      </c>
      <c r="D251" s="25">
        <v>49.403000000000006</v>
      </c>
      <c r="E251" s="5">
        <v>104320</v>
      </c>
      <c r="F251" s="5">
        <v>26430</v>
      </c>
      <c r="G251" s="25">
        <v>49.403000000000006</v>
      </c>
      <c r="H251" s="5">
        <v>129760</v>
      </c>
      <c r="I251" s="22">
        <v>38399</v>
      </c>
    </row>
    <row r="252" spans="1:9" x14ac:dyDescent="0.25">
      <c r="A252" s="25">
        <v>148.00399999999999</v>
      </c>
      <c r="B252" s="34">
        <v>136010</v>
      </c>
      <c r="C252" s="34">
        <v>47664</v>
      </c>
      <c r="D252" s="25">
        <v>49.602999999999994</v>
      </c>
      <c r="E252" s="5">
        <v>104490</v>
      </c>
      <c r="F252" s="5">
        <v>26589</v>
      </c>
      <c r="G252" s="25">
        <v>49.602999999999994</v>
      </c>
      <c r="H252" s="5">
        <v>129840</v>
      </c>
      <c r="I252" s="22">
        <v>38719</v>
      </c>
    </row>
    <row r="253" spans="1:9" x14ac:dyDescent="0.25">
      <c r="A253" s="25">
        <v>149.00399999999999</v>
      </c>
      <c r="B253" s="34">
        <v>137000</v>
      </c>
      <c r="C253" s="34">
        <v>48159</v>
      </c>
      <c r="D253" s="25">
        <v>49.802999999999997</v>
      </c>
      <c r="E253" s="5">
        <v>105500</v>
      </c>
      <c r="F253" s="5">
        <v>27044</v>
      </c>
      <c r="G253" s="25">
        <v>49.802999999999997</v>
      </c>
      <c r="H253" s="5">
        <v>130640</v>
      </c>
      <c r="I253" s="22">
        <v>39088</v>
      </c>
    </row>
    <row r="254" spans="1:9" x14ac:dyDescent="0.25">
      <c r="A254" s="25">
        <v>150.00399999999999</v>
      </c>
      <c r="B254" s="34">
        <v>137970</v>
      </c>
      <c r="C254" s="34">
        <v>48653</v>
      </c>
      <c r="D254" s="25">
        <v>50.003</v>
      </c>
      <c r="E254" s="5">
        <v>105790</v>
      </c>
      <c r="F254" s="5">
        <v>26990</v>
      </c>
      <c r="G254" s="25">
        <v>50.003</v>
      </c>
      <c r="H254" s="5">
        <v>130890</v>
      </c>
      <c r="I254" s="22">
        <v>38984</v>
      </c>
    </row>
    <row r="255" spans="1:9" x14ac:dyDescent="0.25">
      <c r="A255" s="25">
        <v>151.00399999999999</v>
      </c>
      <c r="B255" s="34">
        <v>138970</v>
      </c>
      <c r="C255" s="34">
        <v>49168</v>
      </c>
      <c r="D255" s="25">
        <v>51.004000000000005</v>
      </c>
      <c r="E255" s="5">
        <v>110810</v>
      </c>
      <c r="F255" s="5">
        <v>28858</v>
      </c>
      <c r="G255" s="25">
        <v>50.203000000000003</v>
      </c>
      <c r="H255" s="5">
        <v>131290</v>
      </c>
      <c r="I255" s="22">
        <v>39571</v>
      </c>
    </row>
    <row r="256" spans="1:9" x14ac:dyDescent="0.25">
      <c r="A256" s="25">
        <v>152.00399999999999</v>
      </c>
      <c r="B256" s="34">
        <v>139940</v>
      </c>
      <c r="C256" s="34">
        <v>49689</v>
      </c>
      <c r="D256" s="25">
        <v>52.004000000000005</v>
      </c>
      <c r="E256" s="5">
        <v>114650</v>
      </c>
      <c r="F256" s="5">
        <v>30736</v>
      </c>
      <c r="G256" s="25">
        <v>50.403000000000006</v>
      </c>
      <c r="H256" s="5">
        <v>131870</v>
      </c>
      <c r="I256" s="22">
        <v>39472</v>
      </c>
    </row>
    <row r="257" spans="1:9" x14ac:dyDescent="0.25">
      <c r="A257" s="25">
        <v>153.00399999999999</v>
      </c>
      <c r="B257" s="34">
        <v>140920</v>
      </c>
      <c r="C257" s="34">
        <v>50177</v>
      </c>
      <c r="D257" s="25">
        <v>53.003999999999991</v>
      </c>
      <c r="E257" s="5">
        <v>117280</v>
      </c>
      <c r="F257" s="5">
        <v>32014</v>
      </c>
      <c r="G257" s="25">
        <v>50.602999999999994</v>
      </c>
      <c r="H257" s="5">
        <v>131950</v>
      </c>
      <c r="I257" s="22">
        <v>39761</v>
      </c>
    </row>
    <row r="258" spans="1:9" x14ac:dyDescent="0.25">
      <c r="A258" s="25">
        <v>154.00399999999999</v>
      </c>
      <c r="B258" s="34">
        <v>141830</v>
      </c>
      <c r="C258" s="34">
        <v>50613</v>
      </c>
      <c r="D258" s="25">
        <v>54.003999999999991</v>
      </c>
      <c r="E258" s="5">
        <v>119600</v>
      </c>
      <c r="F258" s="5">
        <v>33140</v>
      </c>
      <c r="G258" s="25">
        <v>50.802999999999997</v>
      </c>
      <c r="H258" s="5">
        <v>132690</v>
      </c>
      <c r="I258" s="22">
        <v>40097</v>
      </c>
    </row>
    <row r="259" spans="1:9" x14ac:dyDescent="0.25">
      <c r="A259" s="25">
        <v>155.00399999999999</v>
      </c>
      <c r="B259" s="34">
        <v>142740</v>
      </c>
      <c r="C259" s="34">
        <v>51126</v>
      </c>
      <c r="D259" s="25">
        <v>55.003999999999991</v>
      </c>
      <c r="E259" s="5">
        <v>121790</v>
      </c>
      <c r="F259" s="5">
        <v>34210</v>
      </c>
      <c r="G259" s="25">
        <v>51.003</v>
      </c>
      <c r="H259" s="5">
        <v>132900</v>
      </c>
      <c r="I259" s="22">
        <v>40019</v>
      </c>
    </row>
    <row r="260" spans="1:9" x14ac:dyDescent="0.25">
      <c r="A260" s="25">
        <v>156.00400000000002</v>
      </c>
      <c r="B260" s="34">
        <v>143620</v>
      </c>
      <c r="C260" s="34">
        <v>51542</v>
      </c>
      <c r="D260" s="25">
        <v>56.003999999999991</v>
      </c>
      <c r="E260" s="5">
        <v>123910</v>
      </c>
      <c r="F260" s="5">
        <v>35214</v>
      </c>
      <c r="G260" s="25">
        <v>51.203000000000003</v>
      </c>
      <c r="H260" s="5">
        <v>133290</v>
      </c>
      <c r="I260" s="22">
        <v>40604</v>
      </c>
    </row>
    <row r="261" spans="1:9" x14ac:dyDescent="0.25">
      <c r="A261" s="25">
        <v>157.00400000000002</v>
      </c>
      <c r="B261" s="34">
        <v>144460</v>
      </c>
      <c r="C261" s="34">
        <v>51970</v>
      </c>
      <c r="D261" s="25">
        <v>57.003999999999991</v>
      </c>
      <c r="E261" s="5">
        <v>125950</v>
      </c>
      <c r="F261" s="5">
        <v>36247</v>
      </c>
      <c r="G261" s="25">
        <v>51.403000000000006</v>
      </c>
      <c r="H261" s="5">
        <v>133830</v>
      </c>
      <c r="I261" s="22">
        <v>40506</v>
      </c>
    </row>
    <row r="262" spans="1:9" x14ac:dyDescent="0.25">
      <c r="A262" s="25">
        <v>158.00400000000002</v>
      </c>
      <c r="B262" s="34">
        <v>145230</v>
      </c>
      <c r="C262" s="34">
        <v>52336</v>
      </c>
      <c r="D262" s="25">
        <v>58.003999999999991</v>
      </c>
      <c r="E262" s="5">
        <v>127940</v>
      </c>
      <c r="F262" s="5">
        <v>37197</v>
      </c>
      <c r="G262" s="25">
        <v>51.602999999999994</v>
      </c>
      <c r="H262" s="5">
        <v>133900</v>
      </c>
      <c r="I262" s="22">
        <v>40780</v>
      </c>
    </row>
    <row r="263" spans="1:9" x14ac:dyDescent="0.25">
      <c r="A263" s="25">
        <v>159.00400000000002</v>
      </c>
      <c r="B263" s="34">
        <v>146020</v>
      </c>
      <c r="C263" s="34">
        <v>52747</v>
      </c>
      <c r="D263" s="25">
        <v>59.003999999999991</v>
      </c>
      <c r="E263" s="5">
        <v>130000</v>
      </c>
      <c r="F263" s="5">
        <v>38283</v>
      </c>
      <c r="G263" s="25">
        <v>51.802999999999997</v>
      </c>
      <c r="H263" s="5">
        <v>134610</v>
      </c>
      <c r="I263" s="22">
        <v>41106</v>
      </c>
    </row>
    <row r="264" spans="1:9" x14ac:dyDescent="0.25">
      <c r="A264" s="25">
        <v>160.00400000000002</v>
      </c>
      <c r="B264" s="34">
        <v>146820</v>
      </c>
      <c r="C264" s="34">
        <v>53173</v>
      </c>
      <c r="D264" s="25">
        <v>60.003999999999991</v>
      </c>
      <c r="E264" s="5">
        <v>131940</v>
      </c>
      <c r="F264" s="5">
        <v>39294</v>
      </c>
      <c r="G264" s="25">
        <v>52.003</v>
      </c>
      <c r="H264" s="5">
        <v>134810</v>
      </c>
      <c r="I264" s="22">
        <v>41040</v>
      </c>
    </row>
    <row r="265" spans="1:9" x14ac:dyDescent="0.25">
      <c r="A265" s="25">
        <v>161.00400000000002</v>
      </c>
      <c r="B265" s="34">
        <v>147650</v>
      </c>
      <c r="C265" s="34">
        <v>53625</v>
      </c>
      <c r="D265" s="25">
        <v>61.003999999999991</v>
      </c>
      <c r="E265" s="5">
        <v>133810</v>
      </c>
      <c r="F265" s="5">
        <v>40251</v>
      </c>
      <c r="G265" s="25">
        <v>52.203000000000003</v>
      </c>
      <c r="H265" s="5">
        <v>135190</v>
      </c>
      <c r="I265" s="22">
        <v>41603</v>
      </c>
    </row>
    <row r="266" spans="1:9" x14ac:dyDescent="0.25">
      <c r="A266" s="25">
        <v>162.00400000000002</v>
      </c>
      <c r="B266" s="34">
        <v>148400</v>
      </c>
      <c r="C266" s="34">
        <v>53990</v>
      </c>
      <c r="D266" s="25">
        <v>62.003999999999991</v>
      </c>
      <c r="E266" s="5">
        <v>135640</v>
      </c>
      <c r="F266" s="5">
        <v>41244</v>
      </c>
      <c r="G266" s="25">
        <v>52.403000000000006</v>
      </c>
      <c r="H266" s="5">
        <v>135700</v>
      </c>
      <c r="I266" s="22">
        <v>41513</v>
      </c>
    </row>
    <row r="267" spans="1:9" x14ac:dyDescent="0.25">
      <c r="A267" s="25">
        <v>163.00400000000002</v>
      </c>
      <c r="B267" s="34">
        <v>149100</v>
      </c>
      <c r="C267" s="34">
        <v>54320</v>
      </c>
      <c r="D267" s="25">
        <v>63.003999999999991</v>
      </c>
      <c r="E267" s="5">
        <v>137410</v>
      </c>
      <c r="F267" s="5">
        <v>42182</v>
      </c>
      <c r="G267" s="25">
        <v>52.602999999999994</v>
      </c>
      <c r="H267" s="5">
        <v>135760</v>
      </c>
      <c r="I267" s="22">
        <v>41790</v>
      </c>
    </row>
    <row r="268" spans="1:9" x14ac:dyDescent="0.25">
      <c r="A268" s="25">
        <v>164.00400000000002</v>
      </c>
      <c r="B268" s="34">
        <v>149790</v>
      </c>
      <c r="C268" s="34">
        <v>54662</v>
      </c>
      <c r="D268" s="25">
        <v>64.003999999999991</v>
      </c>
      <c r="E268" s="5">
        <v>139090</v>
      </c>
      <c r="F268" s="5">
        <v>43095</v>
      </c>
      <c r="G268" s="25">
        <v>52.802999999999997</v>
      </c>
      <c r="H268" s="5">
        <v>136440</v>
      </c>
      <c r="I268" s="22">
        <v>42115</v>
      </c>
    </row>
    <row r="269" spans="1:9" x14ac:dyDescent="0.25">
      <c r="A269" s="25">
        <v>165.00400000000002</v>
      </c>
      <c r="B269" s="34">
        <v>150530</v>
      </c>
      <c r="C269" s="34">
        <v>55058</v>
      </c>
      <c r="D269" s="25">
        <v>65.003999999999991</v>
      </c>
      <c r="E269" s="5">
        <v>140670</v>
      </c>
      <c r="F269" s="5">
        <v>43989</v>
      </c>
      <c r="G269" s="25">
        <v>53.003</v>
      </c>
      <c r="H269" s="5">
        <v>136640</v>
      </c>
      <c r="I269" s="22">
        <v>42046</v>
      </c>
    </row>
    <row r="270" spans="1:9" x14ac:dyDescent="0.25">
      <c r="A270" s="25">
        <v>166.00400000000002</v>
      </c>
      <c r="B270" s="34">
        <v>151240</v>
      </c>
      <c r="C270" s="34">
        <v>55439</v>
      </c>
      <c r="D270" s="25">
        <v>66.003999999999991</v>
      </c>
      <c r="E270" s="5">
        <v>142180</v>
      </c>
      <c r="F270" s="5">
        <v>44825</v>
      </c>
      <c r="G270" s="25">
        <v>53.203000000000003</v>
      </c>
      <c r="H270" s="5">
        <v>136990</v>
      </c>
      <c r="I270" s="22">
        <v>42562</v>
      </c>
    </row>
    <row r="271" spans="1:9" x14ac:dyDescent="0.25">
      <c r="A271" s="25">
        <v>167.00400000000002</v>
      </c>
      <c r="B271" s="34">
        <v>151920</v>
      </c>
      <c r="C271" s="34">
        <v>55792</v>
      </c>
      <c r="D271" s="25">
        <v>67.003999999999991</v>
      </c>
      <c r="E271" s="5">
        <v>143550</v>
      </c>
      <c r="F271" s="5">
        <v>45610</v>
      </c>
      <c r="G271" s="25">
        <v>53.403000000000006</v>
      </c>
      <c r="H271" s="5">
        <v>137450</v>
      </c>
      <c r="I271" s="22">
        <v>42476</v>
      </c>
    </row>
    <row r="272" spans="1:9" x14ac:dyDescent="0.25">
      <c r="A272" s="25">
        <v>168.00400000000002</v>
      </c>
      <c r="B272" s="34">
        <v>152580</v>
      </c>
      <c r="C272" s="34">
        <v>56118</v>
      </c>
      <c r="D272" s="25">
        <v>68.003999999999991</v>
      </c>
      <c r="E272" s="5">
        <v>144950</v>
      </c>
      <c r="F272" s="5">
        <v>46429</v>
      </c>
      <c r="G272" s="25">
        <v>53.602999999999994</v>
      </c>
      <c r="H272" s="5">
        <v>137520</v>
      </c>
      <c r="I272" s="22">
        <v>42738</v>
      </c>
    </row>
    <row r="273" spans="1:9" x14ac:dyDescent="0.25">
      <c r="A273" s="25">
        <v>169.00400000000002</v>
      </c>
      <c r="B273" s="34">
        <v>153210</v>
      </c>
      <c r="C273" s="34">
        <v>56441</v>
      </c>
      <c r="D273" s="25">
        <v>69.003999999999991</v>
      </c>
      <c r="E273" s="5">
        <v>146300</v>
      </c>
      <c r="F273" s="5">
        <v>47212</v>
      </c>
      <c r="G273" s="25">
        <v>53.802999999999997</v>
      </c>
      <c r="H273" s="5">
        <v>138160</v>
      </c>
      <c r="I273" s="22">
        <v>43032</v>
      </c>
    </row>
    <row r="274" spans="1:9" x14ac:dyDescent="0.25">
      <c r="A274" s="25">
        <v>170.00400000000002</v>
      </c>
      <c r="B274" s="34">
        <v>153830</v>
      </c>
      <c r="C274" s="34">
        <v>56741</v>
      </c>
      <c r="D274" s="25">
        <v>70.003999999999991</v>
      </c>
      <c r="E274" s="5">
        <v>147590</v>
      </c>
      <c r="F274" s="5">
        <v>47951</v>
      </c>
      <c r="G274" s="25">
        <v>54.003</v>
      </c>
      <c r="H274" s="5">
        <v>138310</v>
      </c>
      <c r="I274" s="22">
        <v>42986</v>
      </c>
    </row>
    <row r="275" spans="1:9" x14ac:dyDescent="0.25">
      <c r="A275" s="25">
        <v>171.00400000000002</v>
      </c>
      <c r="B275" s="34">
        <v>154450</v>
      </c>
      <c r="C275" s="34">
        <v>57076</v>
      </c>
      <c r="D275" s="25">
        <v>71.003999999999991</v>
      </c>
      <c r="E275" s="5">
        <v>148780</v>
      </c>
      <c r="F275" s="5">
        <v>48654</v>
      </c>
      <c r="G275" s="25">
        <v>54.203000000000003</v>
      </c>
      <c r="H275" s="5">
        <v>138660</v>
      </c>
      <c r="I275" s="22">
        <v>43528</v>
      </c>
    </row>
    <row r="276" spans="1:9" x14ac:dyDescent="0.25">
      <c r="A276" s="25">
        <v>172.00400000000002</v>
      </c>
      <c r="B276" s="34">
        <v>155060</v>
      </c>
      <c r="C276" s="34">
        <v>57390</v>
      </c>
      <c r="D276" s="25">
        <v>72.003999999999991</v>
      </c>
      <c r="E276" s="5">
        <v>150030</v>
      </c>
      <c r="F276" s="5">
        <v>49393</v>
      </c>
      <c r="G276" s="25">
        <v>54.403000000000006</v>
      </c>
      <c r="H276" s="5">
        <v>139160</v>
      </c>
      <c r="I276" s="22">
        <v>43445</v>
      </c>
    </row>
    <row r="277" spans="1:9" x14ac:dyDescent="0.25">
      <c r="A277" s="25">
        <v>173.00400000000002</v>
      </c>
      <c r="B277" s="34">
        <v>155630</v>
      </c>
      <c r="C277" s="34">
        <v>57675</v>
      </c>
      <c r="D277" s="25">
        <v>73.003999999999991</v>
      </c>
      <c r="E277" s="5">
        <v>151150</v>
      </c>
      <c r="F277" s="5">
        <v>50115</v>
      </c>
      <c r="G277" s="25">
        <v>54.602999999999994</v>
      </c>
      <c r="H277" s="5">
        <v>139230</v>
      </c>
      <c r="I277" s="22">
        <v>43650</v>
      </c>
    </row>
    <row r="278" spans="1:9" x14ac:dyDescent="0.25">
      <c r="A278" s="25">
        <v>174.00400000000002</v>
      </c>
      <c r="B278" s="34">
        <v>156220</v>
      </c>
      <c r="C278" s="34">
        <v>57970</v>
      </c>
      <c r="D278" s="25">
        <v>74.003999999999991</v>
      </c>
      <c r="E278" s="5">
        <v>152250</v>
      </c>
      <c r="F278" s="5">
        <v>50749</v>
      </c>
      <c r="G278" s="25">
        <v>54.802999999999997</v>
      </c>
      <c r="H278" s="5">
        <v>139810</v>
      </c>
      <c r="I278" s="22">
        <v>43919</v>
      </c>
    </row>
    <row r="279" spans="1:9" x14ac:dyDescent="0.25">
      <c r="A279" s="25">
        <v>175.00400000000002</v>
      </c>
      <c r="B279" s="34">
        <v>156750</v>
      </c>
      <c r="C279" s="34">
        <v>58265</v>
      </c>
      <c r="D279" s="25">
        <v>75.003999999999991</v>
      </c>
      <c r="E279" s="5">
        <v>153190</v>
      </c>
      <c r="F279" s="5">
        <v>51309</v>
      </c>
      <c r="G279" s="25">
        <v>55.003</v>
      </c>
      <c r="H279" s="5">
        <v>139960</v>
      </c>
      <c r="I279" s="22">
        <v>43882</v>
      </c>
    </row>
    <row r="280" spans="1:9" x14ac:dyDescent="0.25">
      <c r="A280" s="25">
        <v>176.00400000000002</v>
      </c>
      <c r="B280" s="34">
        <v>157300</v>
      </c>
      <c r="C280" s="34">
        <v>58545</v>
      </c>
      <c r="D280" s="25">
        <v>76.003999999999991</v>
      </c>
      <c r="E280" s="5">
        <v>154190</v>
      </c>
      <c r="F280" s="5">
        <v>51916</v>
      </c>
      <c r="G280" s="25">
        <v>56.004000000000005</v>
      </c>
      <c r="H280" s="5">
        <v>142440</v>
      </c>
      <c r="I280" s="22">
        <v>45100</v>
      </c>
    </row>
    <row r="281" spans="1:9" x14ac:dyDescent="0.25">
      <c r="A281" s="25">
        <v>177.00400000000002</v>
      </c>
      <c r="B281" s="34">
        <v>157850</v>
      </c>
      <c r="C281" s="34">
        <v>58844</v>
      </c>
      <c r="D281" s="25">
        <v>77.003999999999991</v>
      </c>
      <c r="E281" s="5">
        <v>155200</v>
      </c>
      <c r="F281" s="5">
        <v>52546</v>
      </c>
      <c r="G281" s="25">
        <v>57.004000000000005</v>
      </c>
      <c r="H281" s="5">
        <v>144200</v>
      </c>
      <c r="I281" s="22">
        <v>46175</v>
      </c>
    </row>
    <row r="282" spans="1:9" x14ac:dyDescent="0.25">
      <c r="A282" s="25">
        <v>178.00400000000002</v>
      </c>
      <c r="B282" s="34">
        <v>158360</v>
      </c>
      <c r="C282" s="34">
        <v>59089</v>
      </c>
      <c r="D282" s="25">
        <v>78.003999999999991</v>
      </c>
      <c r="E282" s="5">
        <v>156190</v>
      </c>
      <c r="F282" s="5">
        <v>53156</v>
      </c>
      <c r="G282" s="25">
        <v>58.003999999999991</v>
      </c>
      <c r="H282" s="5">
        <v>145430</v>
      </c>
      <c r="I282" s="22">
        <v>46964</v>
      </c>
    </row>
    <row r="283" spans="1:9" x14ac:dyDescent="0.25">
      <c r="A283" s="25">
        <v>179.00400000000002</v>
      </c>
      <c r="B283" s="34">
        <v>158850</v>
      </c>
      <c r="C283" s="34">
        <v>59328</v>
      </c>
      <c r="D283" s="25">
        <v>79.003999999999991</v>
      </c>
      <c r="E283" s="5">
        <v>157190</v>
      </c>
      <c r="F283" s="5">
        <v>53803</v>
      </c>
      <c r="G283" s="25">
        <v>59.003999999999991</v>
      </c>
      <c r="H283" s="5">
        <v>146610</v>
      </c>
      <c r="I283" s="22">
        <v>47753</v>
      </c>
    </row>
    <row r="284" spans="1:9" x14ac:dyDescent="0.25">
      <c r="A284" s="25">
        <v>180.00400000000002</v>
      </c>
      <c r="B284" s="34">
        <v>159360</v>
      </c>
      <c r="C284" s="34">
        <v>59572</v>
      </c>
      <c r="D284" s="25">
        <v>80.003999999999991</v>
      </c>
      <c r="E284" s="5">
        <v>158040</v>
      </c>
      <c r="F284" s="5">
        <v>54376</v>
      </c>
      <c r="G284" s="25">
        <v>60.003999999999991</v>
      </c>
      <c r="H284" s="5">
        <v>147650</v>
      </c>
      <c r="I284" s="22">
        <v>48408</v>
      </c>
    </row>
    <row r="285" spans="1:9" x14ac:dyDescent="0.25">
      <c r="A285" s="25">
        <v>181.00400000000002</v>
      </c>
      <c r="B285" s="34">
        <v>159850</v>
      </c>
      <c r="C285" s="34">
        <v>59845</v>
      </c>
      <c r="D285" s="25">
        <v>81.003999999999991</v>
      </c>
      <c r="E285" s="5">
        <v>158900</v>
      </c>
      <c r="F285" s="5">
        <v>54922</v>
      </c>
      <c r="G285" s="25">
        <v>61.003999999999991</v>
      </c>
      <c r="H285" s="5">
        <v>148700</v>
      </c>
      <c r="I285" s="22">
        <v>49012</v>
      </c>
    </row>
    <row r="286" spans="1:9" x14ac:dyDescent="0.25">
      <c r="A286" s="25">
        <v>182.00400000000002</v>
      </c>
      <c r="B286" s="34">
        <v>160310</v>
      </c>
      <c r="C286" s="34">
        <v>60092</v>
      </c>
      <c r="D286" s="25">
        <v>82.003999999999991</v>
      </c>
      <c r="E286" s="5">
        <v>159790</v>
      </c>
      <c r="F286" s="5">
        <v>55495</v>
      </c>
      <c r="G286" s="25">
        <v>62.003999999999991</v>
      </c>
      <c r="H286" s="5">
        <v>149800</v>
      </c>
      <c r="I286" s="22">
        <v>49707</v>
      </c>
    </row>
    <row r="287" spans="1:9" x14ac:dyDescent="0.25">
      <c r="A287" s="25">
        <v>183.00400000000002</v>
      </c>
      <c r="B287" s="34">
        <v>160750</v>
      </c>
      <c r="C287" s="34">
        <v>60306</v>
      </c>
      <c r="D287" s="25">
        <v>83.003999999999991</v>
      </c>
      <c r="E287" s="5">
        <v>160610</v>
      </c>
      <c r="F287" s="5">
        <v>56061</v>
      </c>
      <c r="G287" s="25">
        <v>63.003999999999991</v>
      </c>
      <c r="H287" s="5">
        <v>150920</v>
      </c>
      <c r="I287" s="22">
        <v>50398</v>
      </c>
    </row>
    <row r="288" spans="1:9" x14ac:dyDescent="0.25">
      <c r="A288" s="25">
        <v>184.00400000000002</v>
      </c>
      <c r="B288" s="34">
        <v>161180</v>
      </c>
      <c r="C288" s="34">
        <v>60557</v>
      </c>
      <c r="D288" s="25">
        <v>84.003999999999991</v>
      </c>
      <c r="E288" s="5">
        <v>161450</v>
      </c>
      <c r="F288" s="5">
        <v>56610</v>
      </c>
      <c r="G288" s="25">
        <v>64.003999999999991</v>
      </c>
      <c r="H288" s="5">
        <v>151950</v>
      </c>
      <c r="I288" s="22">
        <v>51060</v>
      </c>
    </row>
    <row r="289" spans="1:9" x14ac:dyDescent="0.25">
      <c r="A289" s="25">
        <v>185.00400000000002</v>
      </c>
      <c r="B289" s="34">
        <v>161540</v>
      </c>
      <c r="C289" s="34">
        <v>60687</v>
      </c>
      <c r="D289" s="25">
        <v>85.003999999999991</v>
      </c>
      <c r="E289" s="5">
        <v>162240</v>
      </c>
      <c r="F289" s="5">
        <v>57129</v>
      </c>
      <c r="G289" s="25">
        <v>65.003999999999991</v>
      </c>
      <c r="H289" s="5">
        <v>152950</v>
      </c>
      <c r="I289" s="22">
        <v>51656</v>
      </c>
    </row>
    <row r="290" spans="1:9" x14ac:dyDescent="0.25">
      <c r="A290" s="25">
        <v>186.00400000000002</v>
      </c>
      <c r="B290" s="34">
        <v>161950</v>
      </c>
      <c r="C290" s="34">
        <v>60914</v>
      </c>
      <c r="D290" s="25">
        <v>86.003999999999991</v>
      </c>
      <c r="E290" s="5">
        <v>163020</v>
      </c>
      <c r="F290" s="5">
        <v>57626</v>
      </c>
      <c r="G290" s="25">
        <v>66.003999999999991</v>
      </c>
      <c r="H290" s="5">
        <v>154020</v>
      </c>
      <c r="I290" s="22">
        <v>52322</v>
      </c>
    </row>
    <row r="291" spans="1:9" x14ac:dyDescent="0.25">
      <c r="A291" s="25">
        <v>187.00400000000002</v>
      </c>
      <c r="B291" s="34">
        <v>162430</v>
      </c>
      <c r="C291" s="34">
        <v>61177</v>
      </c>
      <c r="D291" s="25">
        <v>87.003999999999991</v>
      </c>
      <c r="E291" s="5">
        <v>163660</v>
      </c>
      <c r="F291" s="5">
        <v>58020</v>
      </c>
      <c r="G291" s="25">
        <v>67.003999999999991</v>
      </c>
      <c r="H291" s="5">
        <v>155090</v>
      </c>
      <c r="I291" s="22">
        <v>53000</v>
      </c>
    </row>
    <row r="292" spans="1:9" x14ac:dyDescent="0.25">
      <c r="A292" s="25">
        <v>188.00400000000002</v>
      </c>
      <c r="B292" s="34">
        <v>162840</v>
      </c>
      <c r="C292" s="34">
        <v>61381</v>
      </c>
      <c r="D292" s="25">
        <v>88.003999999999991</v>
      </c>
      <c r="E292" s="5">
        <v>164390</v>
      </c>
      <c r="F292" s="5">
        <v>58518</v>
      </c>
      <c r="G292" s="25">
        <v>68.003999999999991</v>
      </c>
      <c r="H292" s="5">
        <v>156170</v>
      </c>
      <c r="I292" s="22">
        <v>53689</v>
      </c>
    </row>
    <row r="293" spans="1:9" x14ac:dyDescent="0.25">
      <c r="A293" s="25">
        <v>189.00400000000002</v>
      </c>
      <c r="B293" s="34">
        <v>163240</v>
      </c>
      <c r="C293" s="34">
        <v>61587</v>
      </c>
      <c r="D293" s="25">
        <v>89.003999999999991</v>
      </c>
      <c r="E293" s="5">
        <v>165150</v>
      </c>
      <c r="F293" s="5">
        <v>59025</v>
      </c>
      <c r="G293" s="25">
        <v>69.003999999999991</v>
      </c>
      <c r="H293" s="5">
        <v>157240</v>
      </c>
      <c r="I293" s="22">
        <v>54364</v>
      </c>
    </row>
    <row r="294" spans="1:9" x14ac:dyDescent="0.25">
      <c r="A294" s="25">
        <v>190.00400000000002</v>
      </c>
      <c r="B294" s="34">
        <v>163640</v>
      </c>
      <c r="C294" s="34">
        <v>61813</v>
      </c>
      <c r="D294" s="25">
        <v>90.003999999999991</v>
      </c>
      <c r="E294" s="5">
        <v>165940</v>
      </c>
      <c r="F294" s="5">
        <v>59535</v>
      </c>
      <c r="G294" s="25">
        <v>70.003999999999991</v>
      </c>
      <c r="H294" s="5">
        <v>158200</v>
      </c>
      <c r="I294" s="22">
        <v>54958</v>
      </c>
    </row>
    <row r="295" spans="1:9" x14ac:dyDescent="0.25">
      <c r="A295" s="25">
        <v>191.00400000000002</v>
      </c>
      <c r="B295" s="34">
        <v>164030</v>
      </c>
      <c r="C295" s="34">
        <v>61994</v>
      </c>
      <c r="D295" s="25">
        <v>91.003999999999991</v>
      </c>
      <c r="E295" s="5">
        <v>166560</v>
      </c>
      <c r="F295" s="5">
        <v>59942</v>
      </c>
      <c r="G295" s="25">
        <v>71.003999999999991</v>
      </c>
      <c r="H295" s="5">
        <v>159150</v>
      </c>
      <c r="I295" s="22">
        <v>55571</v>
      </c>
    </row>
    <row r="296" spans="1:9" x14ac:dyDescent="0.25">
      <c r="A296" s="25">
        <v>192.00400000000002</v>
      </c>
      <c r="B296" s="34">
        <v>164410</v>
      </c>
      <c r="C296" s="34">
        <v>62185</v>
      </c>
      <c r="D296" s="25">
        <v>92.003999999999991</v>
      </c>
      <c r="E296" s="5">
        <v>167260</v>
      </c>
      <c r="F296" s="5">
        <v>60386</v>
      </c>
      <c r="G296" s="25">
        <v>72.003999999999991</v>
      </c>
      <c r="H296" s="5">
        <v>160050</v>
      </c>
      <c r="I296" s="22">
        <v>56121</v>
      </c>
    </row>
    <row r="297" spans="1:9" x14ac:dyDescent="0.25">
      <c r="A297" s="25">
        <v>193.00400000000002</v>
      </c>
      <c r="B297" s="34">
        <v>164750</v>
      </c>
      <c r="C297" s="34">
        <v>62359</v>
      </c>
      <c r="D297" s="25">
        <v>93.003999999999991</v>
      </c>
      <c r="E297" s="5">
        <v>168020</v>
      </c>
      <c r="F297" s="5">
        <v>60951</v>
      </c>
      <c r="G297" s="25">
        <v>73.003999999999991</v>
      </c>
      <c r="H297" s="5">
        <v>160970</v>
      </c>
      <c r="I297" s="22">
        <v>56728</v>
      </c>
    </row>
    <row r="298" spans="1:9" x14ac:dyDescent="0.25">
      <c r="A298" s="25">
        <v>194.00400000000002</v>
      </c>
      <c r="B298" s="34">
        <v>165080</v>
      </c>
      <c r="C298" s="34">
        <v>62512</v>
      </c>
      <c r="D298" s="25">
        <v>94.003999999999991</v>
      </c>
      <c r="E298" s="5">
        <v>168620</v>
      </c>
      <c r="F298" s="5">
        <v>61320</v>
      </c>
      <c r="G298" s="25">
        <v>74.003999999999991</v>
      </c>
      <c r="H298" s="5">
        <v>161910</v>
      </c>
      <c r="I298" s="22">
        <v>57335</v>
      </c>
    </row>
    <row r="299" spans="1:9" x14ac:dyDescent="0.25">
      <c r="A299" s="25">
        <v>195.00400000000002</v>
      </c>
      <c r="B299" s="34">
        <v>165410</v>
      </c>
      <c r="C299" s="34">
        <v>62697</v>
      </c>
      <c r="D299" s="25">
        <v>95.003999999999991</v>
      </c>
      <c r="E299" s="5">
        <v>169260</v>
      </c>
      <c r="F299" s="5">
        <v>61782</v>
      </c>
      <c r="G299" s="25">
        <v>75.003999999999991</v>
      </c>
      <c r="H299" s="5">
        <v>162770</v>
      </c>
      <c r="I299" s="22">
        <v>57889</v>
      </c>
    </row>
    <row r="300" spans="1:9" x14ac:dyDescent="0.25">
      <c r="A300" s="25">
        <v>196.00400000000002</v>
      </c>
      <c r="B300" s="34">
        <v>165740</v>
      </c>
      <c r="C300" s="34">
        <v>62847</v>
      </c>
      <c r="D300" s="25">
        <v>96.003999999999991</v>
      </c>
      <c r="E300" s="5">
        <v>169860</v>
      </c>
      <c r="F300" s="5">
        <v>62143</v>
      </c>
      <c r="G300" s="25">
        <v>76.003999999999991</v>
      </c>
      <c r="H300" s="5">
        <v>163630</v>
      </c>
      <c r="I300" s="22">
        <v>58454</v>
      </c>
    </row>
    <row r="301" spans="1:9" x14ac:dyDescent="0.25">
      <c r="A301" s="25">
        <v>197.00400000000002</v>
      </c>
      <c r="B301" s="34">
        <v>166100</v>
      </c>
      <c r="C301" s="34">
        <v>63013</v>
      </c>
      <c r="D301" s="25">
        <v>97.003999999999991</v>
      </c>
      <c r="E301" s="5">
        <v>170460</v>
      </c>
      <c r="F301" s="5">
        <v>62528</v>
      </c>
      <c r="G301" s="25">
        <v>77.003999999999991</v>
      </c>
      <c r="H301" s="5">
        <v>164480</v>
      </c>
      <c r="I301" s="22">
        <v>59000</v>
      </c>
    </row>
    <row r="302" spans="1:9" x14ac:dyDescent="0.25">
      <c r="A302" s="25">
        <v>198.00400000000002</v>
      </c>
      <c r="B302" s="34">
        <v>166440</v>
      </c>
      <c r="C302" s="34">
        <v>63193</v>
      </c>
      <c r="D302" s="25">
        <v>98.003999999999991</v>
      </c>
      <c r="E302" s="5">
        <v>171080</v>
      </c>
      <c r="F302" s="5">
        <v>62917</v>
      </c>
      <c r="G302" s="25">
        <v>78.003999999999991</v>
      </c>
      <c r="H302" s="5">
        <v>165310</v>
      </c>
      <c r="I302" s="22">
        <v>59515</v>
      </c>
    </row>
    <row r="303" spans="1:9" x14ac:dyDescent="0.25">
      <c r="A303" s="25">
        <v>199.00400000000002</v>
      </c>
      <c r="B303" s="34">
        <v>166800</v>
      </c>
      <c r="C303" s="34">
        <v>63382</v>
      </c>
      <c r="D303" s="25">
        <v>99.003999999999991</v>
      </c>
      <c r="E303" s="5">
        <v>171660</v>
      </c>
      <c r="F303" s="5">
        <v>63398</v>
      </c>
      <c r="G303" s="25">
        <v>79.003999999999991</v>
      </c>
      <c r="H303" s="5">
        <v>166160</v>
      </c>
      <c r="I303" s="22">
        <v>60056</v>
      </c>
    </row>
    <row r="304" spans="1:9" x14ac:dyDescent="0.25">
      <c r="A304" s="25">
        <v>200.00400000000002</v>
      </c>
      <c r="B304" s="34">
        <v>167090</v>
      </c>
      <c r="C304" s="34">
        <v>63545</v>
      </c>
      <c r="D304" s="25">
        <v>100.00399999999999</v>
      </c>
      <c r="E304" s="5">
        <v>172250</v>
      </c>
      <c r="F304" s="5">
        <v>63798</v>
      </c>
      <c r="G304" s="25">
        <v>80.003999999999991</v>
      </c>
      <c r="H304" s="5">
        <v>166940</v>
      </c>
      <c r="I304" s="22">
        <v>60582</v>
      </c>
    </row>
    <row r="305" spans="1:9" x14ac:dyDescent="0.25">
      <c r="A305" s="25">
        <v>201.00400000000002</v>
      </c>
      <c r="B305" s="34">
        <v>167420</v>
      </c>
      <c r="C305" s="34">
        <v>63690</v>
      </c>
      <c r="D305" s="25">
        <v>101.00399999999999</v>
      </c>
      <c r="E305" s="5">
        <v>172910</v>
      </c>
      <c r="F305" s="5">
        <v>64273</v>
      </c>
      <c r="G305" s="25">
        <v>81.003999999999991</v>
      </c>
      <c r="H305" s="5">
        <v>167730</v>
      </c>
      <c r="I305" s="22">
        <v>61046</v>
      </c>
    </row>
    <row r="306" spans="1:9" x14ac:dyDescent="0.25">
      <c r="A306" s="25">
        <v>202.00400000000002</v>
      </c>
      <c r="B306" s="34">
        <v>167750</v>
      </c>
      <c r="C306" s="34">
        <v>63891</v>
      </c>
      <c r="D306" s="25">
        <v>102.00399999999999</v>
      </c>
      <c r="E306" s="5">
        <v>173500</v>
      </c>
      <c r="F306" s="5">
        <v>64658</v>
      </c>
      <c r="G306" s="25">
        <v>82.003999999999991</v>
      </c>
      <c r="H306" s="5">
        <v>168550</v>
      </c>
      <c r="I306" s="22">
        <v>61622</v>
      </c>
    </row>
    <row r="307" spans="1:9" x14ac:dyDescent="0.25">
      <c r="A307" s="25">
        <v>203.00400000000002</v>
      </c>
      <c r="B307" s="34">
        <v>168030</v>
      </c>
      <c r="C307" s="34">
        <v>64023</v>
      </c>
      <c r="D307" s="25">
        <v>103.00399999999999</v>
      </c>
      <c r="E307" s="5">
        <v>174070</v>
      </c>
      <c r="F307" s="5">
        <v>64999</v>
      </c>
      <c r="G307" s="25">
        <v>83.003999999999991</v>
      </c>
      <c r="H307" s="5">
        <v>169320</v>
      </c>
      <c r="I307" s="22">
        <v>62117</v>
      </c>
    </row>
    <row r="308" spans="1:9" x14ac:dyDescent="0.25">
      <c r="A308" s="25">
        <v>204.00400000000002</v>
      </c>
      <c r="B308" s="34">
        <v>168280</v>
      </c>
      <c r="C308" s="34">
        <v>64133</v>
      </c>
      <c r="D308" s="25">
        <v>104.00399999999999</v>
      </c>
      <c r="E308" s="5">
        <v>174650</v>
      </c>
      <c r="F308" s="5">
        <v>65342</v>
      </c>
      <c r="G308" s="25">
        <v>84.003999999999991</v>
      </c>
      <c r="H308" s="5">
        <v>170080</v>
      </c>
      <c r="I308" s="22">
        <v>62607</v>
      </c>
    </row>
    <row r="309" spans="1:9" x14ac:dyDescent="0.25">
      <c r="A309" s="25">
        <v>205.00400000000002</v>
      </c>
      <c r="B309" s="34">
        <v>168490</v>
      </c>
      <c r="C309" s="34">
        <v>64237</v>
      </c>
      <c r="D309" s="25">
        <v>105.00399999999999</v>
      </c>
      <c r="E309" s="5">
        <v>175130</v>
      </c>
      <c r="F309" s="5">
        <v>65706</v>
      </c>
      <c r="G309" s="25">
        <v>85.003999999999991</v>
      </c>
      <c r="H309" s="5">
        <v>170760</v>
      </c>
      <c r="I309" s="22">
        <v>62982</v>
      </c>
    </row>
    <row r="310" spans="1:9" x14ac:dyDescent="0.25">
      <c r="A310" s="25">
        <v>206.00400000000002</v>
      </c>
      <c r="B310" s="34">
        <v>168720</v>
      </c>
      <c r="C310" s="34">
        <v>64331</v>
      </c>
      <c r="D310" s="25">
        <v>106.00399999999999</v>
      </c>
      <c r="E310" s="5">
        <v>175600</v>
      </c>
      <c r="F310" s="5">
        <v>66045</v>
      </c>
      <c r="G310" s="25">
        <v>86.003999999999991</v>
      </c>
      <c r="H310" s="5">
        <v>171490</v>
      </c>
      <c r="I310" s="22">
        <v>63461</v>
      </c>
    </row>
    <row r="311" spans="1:9" x14ac:dyDescent="0.25">
      <c r="A311" s="25">
        <v>207.00400000000002</v>
      </c>
      <c r="B311" s="34">
        <v>169020</v>
      </c>
      <c r="C311" s="34">
        <v>64493</v>
      </c>
      <c r="D311" s="25">
        <v>107.00399999999999</v>
      </c>
      <c r="E311" s="5">
        <v>176110</v>
      </c>
      <c r="F311" s="5">
        <v>66286</v>
      </c>
      <c r="G311" s="25">
        <v>87.003999999999991</v>
      </c>
      <c r="H311" s="5">
        <v>172170</v>
      </c>
      <c r="I311" s="22">
        <v>63844</v>
      </c>
    </row>
    <row r="312" spans="1:9" x14ac:dyDescent="0.25">
      <c r="A312" s="25">
        <v>208.00400000000002</v>
      </c>
      <c r="B312" s="34">
        <v>169300</v>
      </c>
      <c r="C312" s="34">
        <v>64631</v>
      </c>
      <c r="D312" s="25">
        <v>108.00399999999999</v>
      </c>
      <c r="E312" s="5">
        <v>176740</v>
      </c>
      <c r="F312" s="5">
        <v>66755</v>
      </c>
      <c r="G312" s="25">
        <v>88.003999999999991</v>
      </c>
      <c r="H312" s="5">
        <v>172880</v>
      </c>
      <c r="I312" s="22">
        <v>64249</v>
      </c>
    </row>
    <row r="313" spans="1:9" x14ac:dyDescent="0.25">
      <c r="A313" s="25">
        <v>209.00400000000002</v>
      </c>
      <c r="B313" s="34">
        <v>169590</v>
      </c>
      <c r="C313" s="34">
        <v>64799</v>
      </c>
      <c r="D313" s="25">
        <v>109.00399999999999</v>
      </c>
      <c r="E313" s="5">
        <v>177320</v>
      </c>
      <c r="F313" s="5">
        <v>67097</v>
      </c>
      <c r="G313" s="25">
        <v>89.003999999999991</v>
      </c>
      <c r="H313" s="5">
        <v>173570</v>
      </c>
      <c r="I313" s="22">
        <v>64715</v>
      </c>
    </row>
    <row r="314" spans="1:9" x14ac:dyDescent="0.25">
      <c r="A314" s="25">
        <v>210.00400000000002</v>
      </c>
      <c r="B314" s="34">
        <v>169850</v>
      </c>
      <c r="C314" s="34">
        <v>64901</v>
      </c>
      <c r="D314" s="25">
        <v>110.00399999999999</v>
      </c>
      <c r="E314" s="5">
        <v>177900</v>
      </c>
      <c r="F314" s="5">
        <v>67453</v>
      </c>
      <c r="G314" s="25">
        <v>90.003999999999991</v>
      </c>
      <c r="H314" s="5">
        <v>174230</v>
      </c>
      <c r="I314" s="22">
        <v>65096</v>
      </c>
    </row>
    <row r="315" spans="1:9" x14ac:dyDescent="0.25">
      <c r="A315" s="25">
        <v>211.00400000000002</v>
      </c>
      <c r="B315" s="34">
        <v>170080</v>
      </c>
      <c r="C315" s="34">
        <v>65016</v>
      </c>
      <c r="D315" s="25">
        <v>111.00399999999999</v>
      </c>
      <c r="E315" s="5">
        <v>178390</v>
      </c>
      <c r="F315" s="5">
        <v>67747</v>
      </c>
      <c r="G315" s="25">
        <v>91.003999999999991</v>
      </c>
      <c r="H315" s="5">
        <v>174980</v>
      </c>
      <c r="I315" s="22">
        <v>65543</v>
      </c>
    </row>
    <row r="316" spans="1:9" x14ac:dyDescent="0.25">
      <c r="A316" s="25">
        <v>212.00400000000002</v>
      </c>
      <c r="B316" s="34">
        <v>170290</v>
      </c>
      <c r="C316" s="34">
        <v>65091</v>
      </c>
      <c r="D316" s="25">
        <v>112.00399999999999</v>
      </c>
      <c r="E316" s="5">
        <v>179000</v>
      </c>
      <c r="F316" s="5">
        <v>68167</v>
      </c>
      <c r="G316" s="25">
        <v>92.003999999999991</v>
      </c>
      <c r="H316" s="5">
        <v>175620</v>
      </c>
      <c r="I316" s="22">
        <v>65869</v>
      </c>
    </row>
    <row r="317" spans="1:9" x14ac:dyDescent="0.25">
      <c r="A317" s="25">
        <v>213.00400000000002</v>
      </c>
      <c r="B317" s="34">
        <v>170520</v>
      </c>
      <c r="C317" s="34">
        <v>65208</v>
      </c>
      <c r="D317" s="25">
        <v>113.00399999999999</v>
      </c>
      <c r="E317" s="5">
        <v>179420</v>
      </c>
      <c r="F317" s="5">
        <v>68454</v>
      </c>
      <c r="G317" s="25">
        <v>93.003999999999991</v>
      </c>
      <c r="H317" s="5">
        <v>176280</v>
      </c>
      <c r="I317" s="22">
        <v>66252</v>
      </c>
    </row>
    <row r="318" spans="1:9" x14ac:dyDescent="0.25">
      <c r="A318" s="25">
        <v>214.00400000000002</v>
      </c>
      <c r="B318" s="34">
        <v>170770</v>
      </c>
      <c r="C318" s="34">
        <v>65363</v>
      </c>
      <c r="D318" s="25">
        <v>114.00399999999999</v>
      </c>
      <c r="E318" s="5">
        <v>179840</v>
      </c>
      <c r="F318" s="5">
        <v>68717</v>
      </c>
      <c r="G318" s="25">
        <v>94.003999999999991</v>
      </c>
      <c r="H318" s="5">
        <v>176880</v>
      </c>
      <c r="I318" s="22">
        <v>66631</v>
      </c>
    </row>
    <row r="319" spans="1:9" x14ac:dyDescent="0.25">
      <c r="A319" s="25">
        <v>215.00400000000002</v>
      </c>
      <c r="B319" s="34">
        <v>170960</v>
      </c>
      <c r="C319" s="34">
        <v>65449</v>
      </c>
      <c r="D319" s="25">
        <v>115.00399999999999</v>
      </c>
      <c r="E319" s="5">
        <v>180290</v>
      </c>
      <c r="F319" s="5">
        <v>69012</v>
      </c>
      <c r="G319" s="25">
        <v>95.003999999999991</v>
      </c>
      <c r="H319" s="5">
        <v>177460</v>
      </c>
      <c r="I319" s="22">
        <v>66941</v>
      </c>
    </row>
    <row r="320" spans="1:9" x14ac:dyDescent="0.25">
      <c r="A320" s="25">
        <v>216.00400000000002</v>
      </c>
      <c r="B320" s="34">
        <v>171170</v>
      </c>
      <c r="C320" s="34">
        <v>65552</v>
      </c>
      <c r="D320" s="25">
        <v>116.00399999999999</v>
      </c>
      <c r="E320" s="5">
        <v>180760</v>
      </c>
      <c r="F320" s="5">
        <v>69328</v>
      </c>
      <c r="G320" s="25">
        <v>96.003999999999991</v>
      </c>
      <c r="H320" s="5">
        <v>178020</v>
      </c>
      <c r="I320" s="22">
        <v>67273</v>
      </c>
    </row>
    <row r="321" spans="1:9" x14ac:dyDescent="0.25">
      <c r="A321" s="25">
        <v>217.00400000000002</v>
      </c>
      <c r="B321" s="34">
        <v>171380</v>
      </c>
      <c r="C321" s="34">
        <v>65623</v>
      </c>
      <c r="D321" s="25">
        <v>117.00399999999999</v>
      </c>
      <c r="E321" s="5">
        <v>181160</v>
      </c>
      <c r="F321" s="5">
        <v>69572</v>
      </c>
      <c r="G321" s="25">
        <v>97.003999999999991</v>
      </c>
      <c r="H321" s="5">
        <v>178720</v>
      </c>
      <c r="I321" s="22">
        <v>67663</v>
      </c>
    </row>
    <row r="322" spans="1:9" x14ac:dyDescent="0.25">
      <c r="A322" s="25">
        <v>218.00400000000002</v>
      </c>
      <c r="B322" s="34">
        <v>171580</v>
      </c>
      <c r="C322" s="34">
        <v>65716</v>
      </c>
      <c r="D322" s="25">
        <v>118.00399999999999</v>
      </c>
      <c r="E322" s="5">
        <v>181650</v>
      </c>
      <c r="F322" s="5">
        <v>69940</v>
      </c>
      <c r="G322" s="25">
        <v>98.003999999999991</v>
      </c>
      <c r="H322" s="5">
        <v>179320</v>
      </c>
      <c r="I322" s="22">
        <v>68008</v>
      </c>
    </row>
    <row r="323" spans="1:9" x14ac:dyDescent="0.25">
      <c r="A323" s="25">
        <v>219.00400000000002</v>
      </c>
      <c r="B323" s="34">
        <v>171750</v>
      </c>
      <c r="C323" s="34">
        <v>65774</v>
      </c>
      <c r="D323" s="25">
        <v>119.00399999999999</v>
      </c>
      <c r="E323" s="5">
        <v>182220</v>
      </c>
      <c r="F323" s="5">
        <v>70264</v>
      </c>
      <c r="G323" s="25">
        <v>99.003999999999991</v>
      </c>
      <c r="H323" s="5">
        <v>179910</v>
      </c>
      <c r="I323" s="22">
        <v>68324</v>
      </c>
    </row>
    <row r="324" spans="1:9" x14ac:dyDescent="0.25">
      <c r="A324" s="25">
        <v>220.00400000000002</v>
      </c>
      <c r="B324" s="34">
        <v>172000</v>
      </c>
      <c r="C324" s="34">
        <v>65908</v>
      </c>
      <c r="D324" s="25">
        <v>120.00399999999999</v>
      </c>
      <c r="E324" s="5">
        <v>182670</v>
      </c>
      <c r="F324" s="5">
        <v>70509</v>
      </c>
      <c r="G324" s="25">
        <v>100.00399999999999</v>
      </c>
      <c r="H324" s="5">
        <v>180490</v>
      </c>
      <c r="I324" s="22">
        <v>68619</v>
      </c>
    </row>
    <row r="325" spans="1:9" x14ac:dyDescent="0.25">
      <c r="A325" s="25">
        <v>221.00400000000002</v>
      </c>
      <c r="B325" s="34">
        <v>172220</v>
      </c>
      <c r="C325" s="34">
        <v>66025</v>
      </c>
      <c r="D325" s="25">
        <v>121.00399999999999</v>
      </c>
      <c r="E325" s="5">
        <v>183120</v>
      </c>
      <c r="F325" s="5">
        <v>70737</v>
      </c>
      <c r="G325" s="25">
        <v>101.00399999999999</v>
      </c>
      <c r="H325" s="5">
        <v>181040</v>
      </c>
      <c r="I325" s="22">
        <v>68954</v>
      </c>
    </row>
    <row r="326" spans="1:9" x14ac:dyDescent="0.25">
      <c r="A326" s="25">
        <v>222.00400000000002</v>
      </c>
      <c r="B326" s="34">
        <v>172390</v>
      </c>
      <c r="C326" s="34">
        <v>66067</v>
      </c>
      <c r="D326" s="25">
        <v>122.00399999999999</v>
      </c>
      <c r="E326" s="5">
        <v>183540</v>
      </c>
      <c r="F326" s="5">
        <v>71005</v>
      </c>
      <c r="G326" s="25">
        <v>102.00399999999999</v>
      </c>
      <c r="H326" s="5">
        <v>181520</v>
      </c>
      <c r="I326" s="22">
        <v>69174</v>
      </c>
    </row>
    <row r="327" spans="1:9" x14ac:dyDescent="0.25">
      <c r="A327" s="25">
        <v>223.00400000000002</v>
      </c>
      <c r="B327" s="34">
        <v>172600</v>
      </c>
      <c r="C327" s="34">
        <v>66134</v>
      </c>
      <c r="D327" s="25">
        <v>123.00399999999999</v>
      </c>
      <c r="E327" s="5">
        <v>184020</v>
      </c>
      <c r="F327" s="5">
        <v>71280</v>
      </c>
      <c r="G327" s="25">
        <v>103.00399999999999</v>
      </c>
      <c r="H327" s="5">
        <v>181980</v>
      </c>
      <c r="I327" s="22">
        <v>69405</v>
      </c>
    </row>
    <row r="328" spans="1:9" x14ac:dyDescent="0.25">
      <c r="A328" s="25">
        <v>224.00400000000002</v>
      </c>
      <c r="B328" s="34">
        <v>172750</v>
      </c>
      <c r="C328" s="34">
        <v>66211</v>
      </c>
      <c r="D328" s="25">
        <v>124.00399999999999</v>
      </c>
      <c r="E328" s="5">
        <v>184380</v>
      </c>
      <c r="F328" s="5">
        <v>71473</v>
      </c>
      <c r="G328" s="25">
        <v>104.00399999999999</v>
      </c>
      <c r="H328" s="5">
        <v>182500</v>
      </c>
      <c r="I328" s="22">
        <v>69731</v>
      </c>
    </row>
    <row r="329" spans="1:9" x14ac:dyDescent="0.25">
      <c r="A329" s="25">
        <v>225.00400000000002</v>
      </c>
      <c r="B329" s="34">
        <v>172950</v>
      </c>
      <c r="C329" s="34">
        <v>66305</v>
      </c>
      <c r="D329" s="25">
        <v>125.00399999999999</v>
      </c>
      <c r="E329" s="5">
        <v>184800</v>
      </c>
      <c r="F329" s="5">
        <v>71710</v>
      </c>
      <c r="G329" s="25">
        <v>105.00399999999999</v>
      </c>
      <c r="H329" s="5">
        <v>183020</v>
      </c>
      <c r="I329" s="22">
        <v>70002</v>
      </c>
    </row>
    <row r="330" spans="1:9" x14ac:dyDescent="0.25">
      <c r="A330" s="25">
        <v>226.00400000000002</v>
      </c>
      <c r="B330" s="34">
        <v>173090</v>
      </c>
      <c r="C330" s="34">
        <v>66349</v>
      </c>
      <c r="D330" s="25">
        <v>126.00399999999999</v>
      </c>
      <c r="E330" s="5">
        <v>185170</v>
      </c>
      <c r="F330" s="5">
        <v>72020</v>
      </c>
      <c r="G330" s="25">
        <v>106.00399999999999</v>
      </c>
      <c r="H330" s="5">
        <v>183520</v>
      </c>
      <c r="I330" s="22">
        <v>70233</v>
      </c>
    </row>
    <row r="331" spans="1:9" x14ac:dyDescent="0.25">
      <c r="A331" s="25">
        <v>227.00400000000002</v>
      </c>
      <c r="B331" s="34">
        <v>173240</v>
      </c>
      <c r="C331" s="34">
        <v>66423</v>
      </c>
      <c r="D331" s="25">
        <v>127.00399999999999</v>
      </c>
      <c r="E331" s="5">
        <v>185690</v>
      </c>
      <c r="F331" s="5">
        <v>72295</v>
      </c>
      <c r="G331" s="25">
        <v>107.00399999999999</v>
      </c>
      <c r="H331" s="5">
        <v>184030</v>
      </c>
      <c r="I331" s="22">
        <v>70411</v>
      </c>
    </row>
    <row r="332" spans="1:9" x14ac:dyDescent="0.25">
      <c r="A332" s="25">
        <v>228.00400000000002</v>
      </c>
      <c r="B332" s="34">
        <v>173370</v>
      </c>
      <c r="C332" s="34">
        <v>66470</v>
      </c>
      <c r="D332" s="25">
        <v>128.00399999999999</v>
      </c>
      <c r="E332" s="5">
        <v>186090</v>
      </c>
      <c r="F332" s="5">
        <v>72455</v>
      </c>
      <c r="G332" s="25">
        <v>108.00399999999999</v>
      </c>
      <c r="H332" s="5">
        <v>184500</v>
      </c>
      <c r="I332" s="22">
        <v>70647</v>
      </c>
    </row>
    <row r="333" spans="1:9" x14ac:dyDescent="0.25">
      <c r="A333" s="25">
        <v>229.00400000000002</v>
      </c>
      <c r="B333" s="34">
        <v>173510</v>
      </c>
      <c r="C333" s="34">
        <v>66536</v>
      </c>
      <c r="D333" s="25">
        <v>129.00399999999999</v>
      </c>
      <c r="E333" s="5">
        <v>186460</v>
      </c>
      <c r="F333" s="5">
        <v>72634</v>
      </c>
      <c r="G333" s="25">
        <v>109.00399999999999</v>
      </c>
      <c r="H333" s="5">
        <v>185030</v>
      </c>
      <c r="I333" s="22">
        <v>70919</v>
      </c>
    </row>
    <row r="334" spans="1:9" x14ac:dyDescent="0.25">
      <c r="A334" s="25">
        <v>230.00400000000002</v>
      </c>
      <c r="B334" s="34">
        <v>173710</v>
      </c>
      <c r="C334" s="34">
        <v>66644</v>
      </c>
      <c r="D334" s="25">
        <v>130.00399999999999</v>
      </c>
      <c r="E334" s="5">
        <v>186890</v>
      </c>
      <c r="F334" s="5">
        <v>72894</v>
      </c>
      <c r="G334" s="25">
        <v>110.00399999999999</v>
      </c>
      <c r="H334" s="5">
        <v>185460</v>
      </c>
      <c r="I334" s="22">
        <v>71126</v>
      </c>
    </row>
    <row r="335" spans="1:9" x14ac:dyDescent="0.25">
      <c r="A335" s="25">
        <v>231.00400000000002</v>
      </c>
      <c r="B335" s="34">
        <v>173890</v>
      </c>
      <c r="C335" s="34">
        <v>66731</v>
      </c>
      <c r="D335" s="25">
        <v>131.00399999999999</v>
      </c>
      <c r="E335" s="5">
        <v>187350</v>
      </c>
      <c r="F335" s="5">
        <v>73163</v>
      </c>
      <c r="G335" s="25">
        <v>111.00399999999999</v>
      </c>
      <c r="H335" s="5">
        <v>185890</v>
      </c>
      <c r="I335" s="22">
        <v>71311</v>
      </c>
    </row>
    <row r="336" spans="1:9" x14ac:dyDescent="0.25">
      <c r="A336" s="25">
        <v>232.00400000000002</v>
      </c>
      <c r="B336" s="34">
        <v>174030</v>
      </c>
      <c r="C336" s="34">
        <v>66769</v>
      </c>
      <c r="D336" s="25">
        <v>132.00399999999999</v>
      </c>
      <c r="E336" s="5">
        <v>187700</v>
      </c>
      <c r="F336" s="5">
        <v>73387</v>
      </c>
      <c r="G336" s="25">
        <v>112.00399999999999</v>
      </c>
      <c r="H336" s="5">
        <v>186320</v>
      </c>
      <c r="I336" s="22">
        <v>71551</v>
      </c>
    </row>
    <row r="337" spans="1:9" x14ac:dyDescent="0.25">
      <c r="A337" s="25">
        <v>233.00400000000002</v>
      </c>
      <c r="B337" s="34">
        <v>174230</v>
      </c>
      <c r="C337" s="34">
        <v>66824</v>
      </c>
      <c r="D337" s="25">
        <v>133.00399999999999</v>
      </c>
      <c r="E337" s="5">
        <v>187980</v>
      </c>
      <c r="F337" s="5">
        <v>73410</v>
      </c>
      <c r="G337" s="25">
        <v>113.00399999999999</v>
      </c>
      <c r="H337" s="5">
        <v>186770</v>
      </c>
      <c r="I337" s="22">
        <v>71747</v>
      </c>
    </row>
    <row r="338" spans="1:9" x14ac:dyDescent="0.25">
      <c r="A338" s="25">
        <v>234.00400000000002</v>
      </c>
      <c r="B338" s="34">
        <v>174360</v>
      </c>
      <c r="C338" s="34">
        <v>66904</v>
      </c>
      <c r="D338" s="25">
        <v>134.00399999999999</v>
      </c>
      <c r="E338" s="5">
        <v>188410</v>
      </c>
      <c r="F338" s="5">
        <v>73697</v>
      </c>
      <c r="G338" s="25">
        <v>114.00399999999999</v>
      </c>
      <c r="H338" s="5">
        <v>187210</v>
      </c>
      <c r="I338" s="22">
        <v>71953</v>
      </c>
    </row>
    <row r="339" spans="1:9" x14ac:dyDescent="0.25">
      <c r="A339" s="25">
        <v>235.00400000000002</v>
      </c>
      <c r="B339" s="34">
        <v>174480</v>
      </c>
      <c r="C339" s="34">
        <v>66924</v>
      </c>
      <c r="D339" s="25">
        <v>135.00399999999999</v>
      </c>
      <c r="E339" s="5">
        <v>188740</v>
      </c>
      <c r="F339" s="5">
        <v>73836</v>
      </c>
      <c r="G339" s="25">
        <v>115.00399999999999</v>
      </c>
      <c r="H339" s="5">
        <v>187600</v>
      </c>
      <c r="I339" s="22">
        <v>72067</v>
      </c>
    </row>
    <row r="340" spans="1:9" x14ac:dyDescent="0.25">
      <c r="A340" s="25">
        <v>236.00400000000002</v>
      </c>
      <c r="B340" s="34">
        <v>174610</v>
      </c>
      <c r="C340" s="34">
        <v>66983</v>
      </c>
      <c r="D340" s="25">
        <v>136.00399999999999</v>
      </c>
      <c r="E340" s="5">
        <v>189040</v>
      </c>
      <c r="F340" s="5">
        <v>74039</v>
      </c>
      <c r="G340" s="25">
        <v>116.00399999999999</v>
      </c>
      <c r="H340" s="5">
        <v>187900</v>
      </c>
      <c r="I340" s="22">
        <v>72211</v>
      </c>
    </row>
    <row r="341" spans="1:9" x14ac:dyDescent="0.25">
      <c r="A341" s="25">
        <v>237.00400000000002</v>
      </c>
      <c r="B341" s="34">
        <v>174740</v>
      </c>
      <c r="C341" s="34">
        <v>67027</v>
      </c>
      <c r="D341" s="25">
        <v>137.00399999999999</v>
      </c>
      <c r="E341" s="5">
        <v>189380</v>
      </c>
      <c r="F341" s="5">
        <v>74212</v>
      </c>
      <c r="G341" s="25">
        <v>117.00399999999999</v>
      </c>
      <c r="H341" s="5">
        <v>188370</v>
      </c>
      <c r="I341" s="22">
        <v>72397</v>
      </c>
    </row>
    <row r="342" spans="1:9" x14ac:dyDescent="0.25">
      <c r="A342" s="25">
        <v>238.00400000000002</v>
      </c>
      <c r="B342" s="34">
        <v>174870</v>
      </c>
      <c r="C342" s="34">
        <v>67067</v>
      </c>
      <c r="D342" s="25">
        <v>138.00399999999999</v>
      </c>
      <c r="E342" s="5">
        <v>189740</v>
      </c>
      <c r="F342" s="5">
        <v>74419</v>
      </c>
      <c r="G342" s="25">
        <v>118.00399999999999</v>
      </c>
      <c r="H342" s="5">
        <v>188790</v>
      </c>
      <c r="I342" s="22">
        <v>72596</v>
      </c>
    </row>
    <row r="343" spans="1:9" x14ac:dyDescent="0.25">
      <c r="A343" s="25">
        <v>239.00400000000002</v>
      </c>
      <c r="B343" s="34">
        <v>175050</v>
      </c>
      <c r="C343" s="34">
        <v>67160</v>
      </c>
      <c r="D343" s="25">
        <v>139.00399999999999</v>
      </c>
      <c r="E343" s="5">
        <v>190110</v>
      </c>
      <c r="F343" s="5">
        <v>74650</v>
      </c>
      <c r="G343" s="25">
        <v>119.00399999999999</v>
      </c>
      <c r="H343" s="5">
        <v>189200</v>
      </c>
      <c r="I343" s="22">
        <v>72774</v>
      </c>
    </row>
    <row r="344" spans="1:9" x14ac:dyDescent="0.25">
      <c r="A344" s="25">
        <v>240.00400000000002</v>
      </c>
      <c r="B344" s="34">
        <v>175170</v>
      </c>
      <c r="C344" s="34">
        <v>67191</v>
      </c>
      <c r="D344" s="25">
        <v>140.00399999999999</v>
      </c>
      <c r="E344" s="5">
        <v>190380</v>
      </c>
      <c r="F344" s="5">
        <v>74809</v>
      </c>
      <c r="G344" s="25">
        <v>120.00399999999999</v>
      </c>
      <c r="H344" s="5">
        <v>189530</v>
      </c>
      <c r="I344" s="22">
        <v>72812</v>
      </c>
    </row>
    <row r="345" spans="1:9" x14ac:dyDescent="0.25">
      <c r="A345" s="25">
        <v>241.00400000000002</v>
      </c>
      <c r="B345" s="34">
        <v>175290</v>
      </c>
      <c r="C345" s="34">
        <v>67220</v>
      </c>
      <c r="D345" s="25">
        <v>141.00399999999999</v>
      </c>
      <c r="E345" s="5">
        <v>190700</v>
      </c>
      <c r="F345" s="5">
        <v>74869</v>
      </c>
      <c r="G345" s="25">
        <v>121.00399999999999</v>
      </c>
      <c r="H345" s="5">
        <v>189940</v>
      </c>
      <c r="I345" s="22">
        <v>73051</v>
      </c>
    </row>
    <row r="346" spans="1:9" x14ac:dyDescent="0.25">
      <c r="A346" s="25">
        <v>242.00400000000002</v>
      </c>
      <c r="B346" s="34">
        <v>175410</v>
      </c>
      <c r="C346" s="34">
        <v>67272</v>
      </c>
      <c r="D346" s="25">
        <v>142.00399999999999</v>
      </c>
      <c r="E346" s="5">
        <v>191040</v>
      </c>
      <c r="F346" s="5">
        <v>75064</v>
      </c>
      <c r="G346" s="25">
        <v>122.00399999999999</v>
      </c>
      <c r="H346" s="5">
        <v>190300</v>
      </c>
      <c r="I346" s="22">
        <v>73154</v>
      </c>
    </row>
    <row r="347" spans="1:9" x14ac:dyDescent="0.25">
      <c r="A347" s="25">
        <v>243.00400000000002</v>
      </c>
      <c r="B347" s="34">
        <v>175550</v>
      </c>
      <c r="C347" s="34">
        <v>67299</v>
      </c>
      <c r="D347" s="25">
        <v>143.00399999999999</v>
      </c>
      <c r="E347" s="5">
        <v>191310</v>
      </c>
      <c r="F347" s="5">
        <v>75181</v>
      </c>
      <c r="G347" s="25">
        <v>123.00399999999999</v>
      </c>
      <c r="H347" s="5">
        <v>190670</v>
      </c>
      <c r="I347" s="22">
        <v>73388</v>
      </c>
    </row>
    <row r="348" spans="1:9" x14ac:dyDescent="0.25">
      <c r="A348" s="25">
        <v>244.00400000000002</v>
      </c>
      <c r="B348" s="34">
        <v>175630</v>
      </c>
      <c r="C348" s="34">
        <v>67326</v>
      </c>
      <c r="D348" s="25">
        <v>144.00399999999999</v>
      </c>
      <c r="E348" s="5">
        <v>191670</v>
      </c>
      <c r="F348" s="5">
        <v>75374</v>
      </c>
      <c r="G348" s="25">
        <v>124.00399999999999</v>
      </c>
      <c r="H348" s="5">
        <v>191050</v>
      </c>
      <c r="I348" s="22">
        <v>73538</v>
      </c>
    </row>
    <row r="349" spans="1:9" x14ac:dyDescent="0.25">
      <c r="A349" s="25">
        <v>245.00400000000002</v>
      </c>
      <c r="B349" s="34">
        <v>175640</v>
      </c>
      <c r="C349" s="34">
        <v>67268</v>
      </c>
      <c r="D349" s="25">
        <v>145.00399999999999</v>
      </c>
      <c r="E349" s="5">
        <v>192030</v>
      </c>
      <c r="F349" s="5">
        <v>75498</v>
      </c>
      <c r="G349" s="25">
        <v>125.00399999999999</v>
      </c>
      <c r="H349" s="5">
        <v>191260</v>
      </c>
      <c r="I349" s="22">
        <v>73517</v>
      </c>
    </row>
    <row r="350" spans="1:9" x14ac:dyDescent="0.25">
      <c r="A350" s="25">
        <v>246.00400000000002</v>
      </c>
      <c r="B350" s="34">
        <v>175740</v>
      </c>
      <c r="C350" s="34">
        <v>67324</v>
      </c>
      <c r="D350" s="25">
        <v>146.00399999999999</v>
      </c>
      <c r="E350" s="5">
        <v>192400</v>
      </c>
      <c r="F350" s="5">
        <v>75733</v>
      </c>
      <c r="G350" s="25">
        <v>126.00399999999999</v>
      </c>
      <c r="H350" s="5">
        <v>191580</v>
      </c>
      <c r="I350" s="22">
        <v>73608</v>
      </c>
    </row>
    <row r="351" spans="1:9" x14ac:dyDescent="0.25">
      <c r="A351" s="25">
        <v>247.00400000000002</v>
      </c>
      <c r="B351" s="34">
        <v>175880</v>
      </c>
      <c r="C351" s="34">
        <v>67398</v>
      </c>
      <c r="D351" s="25">
        <v>147.00399999999999</v>
      </c>
      <c r="E351" s="5">
        <v>192680</v>
      </c>
      <c r="F351" s="5">
        <v>75768</v>
      </c>
      <c r="G351" s="25">
        <v>127.00399999999999</v>
      </c>
      <c r="H351" s="5">
        <v>191950</v>
      </c>
      <c r="I351" s="22">
        <v>73741</v>
      </c>
    </row>
    <row r="352" spans="1:9" x14ac:dyDescent="0.25">
      <c r="A352" s="25">
        <v>248.00400000000002</v>
      </c>
      <c r="B352" s="34">
        <v>176030</v>
      </c>
      <c r="C352" s="34">
        <v>67463</v>
      </c>
      <c r="D352" s="25">
        <v>148.00399999999999</v>
      </c>
      <c r="E352" s="5">
        <v>192910</v>
      </c>
      <c r="F352" s="5">
        <v>75820</v>
      </c>
      <c r="G352" s="25">
        <v>128.00399999999999</v>
      </c>
      <c r="H352" s="5">
        <v>192250</v>
      </c>
      <c r="I352" s="22">
        <v>73896</v>
      </c>
    </row>
    <row r="353" spans="1:9" x14ac:dyDescent="0.25">
      <c r="A353" s="25">
        <v>249.00400000000002</v>
      </c>
      <c r="B353" s="34">
        <v>176150</v>
      </c>
      <c r="C353" s="34">
        <v>67490</v>
      </c>
      <c r="D353" s="25">
        <v>149.00399999999999</v>
      </c>
      <c r="E353" s="5">
        <v>193130</v>
      </c>
      <c r="F353" s="5">
        <v>76031</v>
      </c>
      <c r="G353" s="25">
        <v>129.00399999999999</v>
      </c>
      <c r="H353" s="5">
        <v>192490</v>
      </c>
      <c r="I353" s="22">
        <v>73870</v>
      </c>
    </row>
    <row r="354" spans="1:9" x14ac:dyDescent="0.25">
      <c r="A354" s="25">
        <v>250.00400000000002</v>
      </c>
      <c r="B354" s="34">
        <v>176260</v>
      </c>
      <c r="C354" s="34">
        <v>67512</v>
      </c>
      <c r="D354" s="25">
        <v>150.00399999999999</v>
      </c>
      <c r="E354" s="5">
        <v>193390</v>
      </c>
      <c r="F354" s="5">
        <v>76088</v>
      </c>
      <c r="G354" s="25">
        <v>130.00399999999999</v>
      </c>
      <c r="H354" s="5">
        <v>192850</v>
      </c>
      <c r="I354" s="22">
        <v>74061</v>
      </c>
    </row>
    <row r="355" spans="1:9" x14ac:dyDescent="0.25">
      <c r="A355" s="25">
        <v>251.00400000000002</v>
      </c>
      <c r="B355" s="34">
        <v>176290</v>
      </c>
      <c r="C355" s="34">
        <v>67482</v>
      </c>
      <c r="D355" s="25">
        <v>151.00399999999999</v>
      </c>
      <c r="E355" s="5">
        <v>193530</v>
      </c>
      <c r="F355" s="5">
        <v>76095</v>
      </c>
      <c r="G355" s="25">
        <v>131.00399999999999</v>
      </c>
      <c r="H355" s="5">
        <v>193030</v>
      </c>
      <c r="I355" s="22">
        <v>74041</v>
      </c>
    </row>
    <row r="356" spans="1:9" x14ac:dyDescent="0.25">
      <c r="A356" s="25">
        <v>252.00400000000002</v>
      </c>
      <c r="B356" s="34">
        <v>176330</v>
      </c>
      <c r="C356" s="34">
        <v>67448</v>
      </c>
      <c r="D356" s="25">
        <v>152.00399999999999</v>
      </c>
      <c r="E356" s="5">
        <v>193820</v>
      </c>
      <c r="F356" s="5">
        <v>76243</v>
      </c>
      <c r="G356" s="25">
        <v>132.00399999999999</v>
      </c>
      <c r="H356" s="5">
        <v>193290</v>
      </c>
      <c r="I356" s="22">
        <v>74156</v>
      </c>
    </row>
    <row r="357" spans="1:9" x14ac:dyDescent="0.25">
      <c r="A357" s="25">
        <v>253.00400000000002</v>
      </c>
      <c r="B357" s="34">
        <v>176460</v>
      </c>
      <c r="C357" s="34">
        <v>67538</v>
      </c>
      <c r="D357" s="25">
        <v>153.00399999999999</v>
      </c>
      <c r="E357" s="5">
        <v>194110</v>
      </c>
      <c r="F357" s="5">
        <v>76409</v>
      </c>
      <c r="G357" s="25">
        <v>133.00399999999999</v>
      </c>
      <c r="H357" s="5">
        <v>193540</v>
      </c>
      <c r="I357" s="22">
        <v>74253</v>
      </c>
    </row>
    <row r="358" spans="1:9" x14ac:dyDescent="0.25">
      <c r="A358" s="25">
        <v>254.00400000000002</v>
      </c>
      <c r="B358" s="34">
        <v>176580</v>
      </c>
      <c r="C358" s="34">
        <v>67595</v>
      </c>
      <c r="D358" s="25">
        <v>154.00399999999999</v>
      </c>
      <c r="E358" s="5">
        <v>194440</v>
      </c>
      <c r="F358" s="5">
        <v>76606</v>
      </c>
      <c r="G358" s="25">
        <v>134.00399999999999</v>
      </c>
      <c r="H358" s="5">
        <v>193790</v>
      </c>
      <c r="I358" s="22">
        <v>74309</v>
      </c>
    </row>
    <row r="359" spans="1:9" x14ac:dyDescent="0.25">
      <c r="A359" s="25">
        <v>255.00400000000002</v>
      </c>
      <c r="B359" s="34">
        <v>176670</v>
      </c>
      <c r="C359" s="34">
        <v>67622</v>
      </c>
      <c r="D359" s="25">
        <v>155.00399999999999</v>
      </c>
      <c r="E359" s="5">
        <v>194670</v>
      </c>
      <c r="F359" s="5">
        <v>76671</v>
      </c>
      <c r="G359" s="25">
        <v>135.00399999999999</v>
      </c>
      <c r="H359" s="5">
        <v>194000</v>
      </c>
      <c r="I359" s="22">
        <v>74412</v>
      </c>
    </row>
    <row r="360" spans="1:9" x14ac:dyDescent="0.25">
      <c r="A360" s="25">
        <v>256.00400000000002</v>
      </c>
      <c r="B360" s="34">
        <v>176760</v>
      </c>
      <c r="C360" s="34">
        <v>67616</v>
      </c>
      <c r="D360" s="25">
        <v>156.00399999999999</v>
      </c>
      <c r="E360" s="5">
        <v>194830</v>
      </c>
      <c r="F360" s="5">
        <v>76739</v>
      </c>
      <c r="G360" s="25">
        <v>136.00399999999999</v>
      </c>
      <c r="H360" s="5">
        <v>194280</v>
      </c>
      <c r="I360" s="22">
        <v>74475</v>
      </c>
    </row>
    <row r="361" spans="1:9" x14ac:dyDescent="0.25">
      <c r="A361" s="25">
        <v>257.00400000000002</v>
      </c>
      <c r="B361" s="34">
        <v>176870</v>
      </c>
      <c r="C361" s="34">
        <v>67652</v>
      </c>
      <c r="D361" s="25">
        <v>157.00399999999999</v>
      </c>
      <c r="E361" s="5">
        <v>195080</v>
      </c>
      <c r="F361" s="5">
        <v>76742</v>
      </c>
      <c r="G361" s="25">
        <v>137.00399999999999</v>
      </c>
      <c r="H361" s="5">
        <v>194530</v>
      </c>
      <c r="I361" s="22">
        <v>74562</v>
      </c>
    </row>
    <row r="362" spans="1:9" x14ac:dyDescent="0.25">
      <c r="A362" s="25">
        <v>258.00400000000002</v>
      </c>
      <c r="B362" s="34">
        <v>176970</v>
      </c>
      <c r="C362" s="34">
        <v>67704</v>
      </c>
      <c r="D362" s="25">
        <v>158.00399999999999</v>
      </c>
      <c r="E362" s="5">
        <v>195340</v>
      </c>
      <c r="F362" s="5">
        <v>76854</v>
      </c>
      <c r="G362" s="25">
        <v>138.00399999999999</v>
      </c>
      <c r="H362" s="5">
        <v>194790</v>
      </c>
      <c r="I362" s="22">
        <v>74626</v>
      </c>
    </row>
    <row r="363" spans="1:9" x14ac:dyDescent="0.25">
      <c r="A363" s="25">
        <v>259.00400000000002</v>
      </c>
      <c r="B363" s="34">
        <v>177040</v>
      </c>
      <c r="C363" s="34">
        <v>67711</v>
      </c>
      <c r="D363" s="25">
        <v>159.00399999999999</v>
      </c>
      <c r="E363" s="5">
        <v>195610</v>
      </c>
      <c r="F363" s="5">
        <v>76943</v>
      </c>
      <c r="G363" s="25">
        <v>139.00399999999999</v>
      </c>
      <c r="H363" s="5">
        <v>195060</v>
      </c>
      <c r="I363" s="22">
        <v>74687</v>
      </c>
    </row>
    <row r="364" spans="1:9" x14ac:dyDescent="0.25">
      <c r="A364" s="25">
        <v>260.00400000000002</v>
      </c>
      <c r="B364" s="34">
        <v>177100</v>
      </c>
      <c r="C364" s="34">
        <v>67708</v>
      </c>
      <c r="D364" s="25">
        <v>160.00399999999999</v>
      </c>
      <c r="E364" s="5">
        <v>195770</v>
      </c>
      <c r="F364" s="5">
        <v>77015</v>
      </c>
      <c r="G364" s="25">
        <v>140.00399999999999</v>
      </c>
      <c r="H364" s="5">
        <v>195240</v>
      </c>
      <c r="I364" s="22">
        <v>74695</v>
      </c>
    </row>
    <row r="365" spans="1:9" x14ac:dyDescent="0.25">
      <c r="A365" s="25">
        <v>261.00400000000002</v>
      </c>
      <c r="B365" s="34">
        <v>177140</v>
      </c>
      <c r="C365" s="34">
        <v>67689</v>
      </c>
      <c r="D365" s="25">
        <v>161.00399999999999</v>
      </c>
      <c r="E365" s="5">
        <v>196020</v>
      </c>
      <c r="F365" s="5">
        <v>77074</v>
      </c>
      <c r="G365" s="25">
        <v>141.00399999999999</v>
      </c>
      <c r="H365" s="5">
        <v>195400</v>
      </c>
      <c r="I365" s="22">
        <v>74691</v>
      </c>
    </row>
    <row r="366" spans="1:9" x14ac:dyDescent="0.25">
      <c r="A366" s="25">
        <v>262.00400000000002</v>
      </c>
      <c r="B366" s="34">
        <v>177210</v>
      </c>
      <c r="C366" s="34">
        <v>67699</v>
      </c>
      <c r="D366" s="25">
        <v>162.00399999999999</v>
      </c>
      <c r="E366" s="5">
        <v>196110</v>
      </c>
      <c r="F366" s="5">
        <v>77117</v>
      </c>
      <c r="G366" s="25">
        <v>142.00399999999999</v>
      </c>
      <c r="H366" s="5">
        <v>195640</v>
      </c>
      <c r="I366" s="22">
        <v>74810</v>
      </c>
    </row>
    <row r="367" spans="1:9" x14ac:dyDescent="0.25">
      <c r="A367" s="25">
        <v>263.00400000000002</v>
      </c>
      <c r="B367" s="34">
        <v>177270</v>
      </c>
      <c r="C367" s="34">
        <v>67727</v>
      </c>
      <c r="D367" s="25">
        <v>163.00399999999999</v>
      </c>
      <c r="E367" s="5">
        <v>196300</v>
      </c>
      <c r="F367" s="5">
        <v>77155</v>
      </c>
      <c r="G367" s="25">
        <v>143.00399999999999</v>
      </c>
      <c r="H367" s="5">
        <v>195880</v>
      </c>
      <c r="I367" s="22">
        <v>74889</v>
      </c>
    </row>
    <row r="368" spans="1:9" x14ac:dyDescent="0.25">
      <c r="A368" s="25">
        <v>264.00400000000002</v>
      </c>
      <c r="B368" s="34">
        <v>177320</v>
      </c>
      <c r="C368" s="34">
        <v>67726</v>
      </c>
      <c r="D368" s="25">
        <v>164.00399999999999</v>
      </c>
      <c r="E368" s="5">
        <v>196600</v>
      </c>
      <c r="F368" s="5">
        <v>77357</v>
      </c>
      <c r="G368" s="25">
        <v>144.00399999999999</v>
      </c>
      <c r="H368" s="5">
        <v>196060</v>
      </c>
      <c r="I368" s="22">
        <v>74859</v>
      </c>
    </row>
    <row r="369" spans="1:9" x14ac:dyDescent="0.25">
      <c r="A369" s="25">
        <v>265.00400000000002</v>
      </c>
      <c r="B369" s="34">
        <v>177380</v>
      </c>
      <c r="C369" s="34">
        <v>67738</v>
      </c>
      <c r="D369" s="25">
        <v>165.00399999999999</v>
      </c>
      <c r="E369" s="5">
        <v>196890</v>
      </c>
      <c r="F369" s="5">
        <v>77404</v>
      </c>
      <c r="G369" s="25">
        <v>145.00399999999999</v>
      </c>
      <c r="H369" s="5">
        <v>196280</v>
      </c>
      <c r="I369" s="22">
        <v>74940</v>
      </c>
    </row>
    <row r="370" spans="1:9" x14ac:dyDescent="0.25">
      <c r="A370" s="25" t="s">
        <v>25</v>
      </c>
      <c r="B370" s="17"/>
      <c r="C370" s="21"/>
      <c r="D370" s="25">
        <v>166.00399999999999</v>
      </c>
      <c r="E370" s="5">
        <v>197030</v>
      </c>
      <c r="F370" s="5">
        <v>77370</v>
      </c>
      <c r="G370" s="25">
        <v>146.00399999999999</v>
      </c>
      <c r="H370" s="5">
        <v>196510</v>
      </c>
      <c r="I370" s="22">
        <v>75017</v>
      </c>
    </row>
    <row r="371" spans="1:9" x14ac:dyDescent="0.25">
      <c r="A371" s="25"/>
      <c r="B371" s="17"/>
      <c r="C371" s="21"/>
      <c r="D371" s="25">
        <v>167.00399999999999</v>
      </c>
      <c r="E371" s="5">
        <v>197210</v>
      </c>
      <c r="F371" s="5">
        <v>77503</v>
      </c>
      <c r="G371" s="25">
        <v>147.00399999999999</v>
      </c>
      <c r="H371" s="5">
        <v>196710</v>
      </c>
      <c r="I371" s="22">
        <v>75063</v>
      </c>
    </row>
    <row r="372" spans="1:9" x14ac:dyDescent="0.25">
      <c r="A372" s="25"/>
      <c r="B372" s="17"/>
      <c r="C372" s="21"/>
      <c r="D372" s="25">
        <v>168.00399999999999</v>
      </c>
      <c r="E372" s="5">
        <v>197250</v>
      </c>
      <c r="F372" s="5">
        <v>77381</v>
      </c>
      <c r="G372" s="25">
        <v>148.00399999999999</v>
      </c>
      <c r="H372" s="5">
        <v>196950</v>
      </c>
      <c r="I372" s="22">
        <v>75125</v>
      </c>
    </row>
    <row r="373" spans="1:9" x14ac:dyDescent="0.25">
      <c r="A373" s="25"/>
      <c r="B373" s="17"/>
      <c r="C373" s="21"/>
      <c r="D373" s="25">
        <v>169.00399999999999</v>
      </c>
      <c r="E373" s="5">
        <v>197430</v>
      </c>
      <c r="F373" s="5">
        <v>77505</v>
      </c>
      <c r="G373" s="25">
        <v>149.00399999999999</v>
      </c>
      <c r="H373" s="5">
        <v>197170</v>
      </c>
      <c r="I373" s="22">
        <v>75172</v>
      </c>
    </row>
    <row r="374" spans="1:9" x14ac:dyDescent="0.25">
      <c r="A374" s="25"/>
      <c r="B374" s="17"/>
      <c r="C374" s="21"/>
      <c r="D374" s="25">
        <v>170.00399999999999</v>
      </c>
      <c r="E374" s="5">
        <v>197500</v>
      </c>
      <c r="F374" s="5">
        <v>77568</v>
      </c>
      <c r="G374" s="25">
        <v>150.00399999999999</v>
      </c>
      <c r="H374" s="5">
        <v>197260</v>
      </c>
      <c r="I374" s="22">
        <v>75112</v>
      </c>
    </row>
    <row r="375" spans="1:9" x14ac:dyDescent="0.25">
      <c r="A375" s="25"/>
      <c r="B375" s="17"/>
      <c r="C375" s="21"/>
      <c r="D375" s="25">
        <v>171.00399999999999</v>
      </c>
      <c r="E375" s="5">
        <v>197570</v>
      </c>
      <c r="F375" s="5">
        <v>77563</v>
      </c>
      <c r="G375" s="25">
        <v>151.00399999999999</v>
      </c>
      <c r="H375" s="5">
        <v>197350</v>
      </c>
      <c r="I375" s="22">
        <v>75158</v>
      </c>
    </row>
    <row r="376" spans="1:9" x14ac:dyDescent="0.25">
      <c r="A376" s="25"/>
      <c r="B376" s="17"/>
      <c r="C376" s="21"/>
      <c r="D376" s="25">
        <v>172.00399999999999</v>
      </c>
      <c r="E376" s="5">
        <v>197850</v>
      </c>
      <c r="F376" s="5">
        <v>77687</v>
      </c>
      <c r="G376" s="25">
        <v>152.00399999999999</v>
      </c>
      <c r="H376" s="5">
        <v>197470</v>
      </c>
      <c r="I376" s="22">
        <v>75094</v>
      </c>
    </row>
    <row r="377" spans="1:9" x14ac:dyDescent="0.25">
      <c r="A377" s="25"/>
      <c r="B377" s="17"/>
      <c r="C377" s="21"/>
      <c r="D377" s="25">
        <v>173.00399999999999</v>
      </c>
      <c r="E377" s="5">
        <v>198110</v>
      </c>
      <c r="F377" s="5">
        <v>77792</v>
      </c>
      <c r="G377" s="25">
        <v>153.00399999999999</v>
      </c>
      <c r="H377" s="5">
        <v>197630</v>
      </c>
      <c r="I377" s="22">
        <v>75197</v>
      </c>
    </row>
    <row r="378" spans="1:9" x14ac:dyDescent="0.25">
      <c r="A378" s="25"/>
      <c r="B378" s="17"/>
      <c r="C378" s="21"/>
      <c r="D378" s="25">
        <v>174.00399999999999</v>
      </c>
      <c r="E378" s="5">
        <v>198220</v>
      </c>
      <c r="F378" s="5">
        <v>77853</v>
      </c>
      <c r="G378" s="25">
        <v>154.00399999999999</v>
      </c>
      <c r="H378" s="5">
        <v>197850</v>
      </c>
      <c r="I378" s="22">
        <v>75262</v>
      </c>
    </row>
    <row r="379" spans="1:9" x14ac:dyDescent="0.25">
      <c r="A379" s="25"/>
      <c r="B379" s="17"/>
      <c r="C379" s="21"/>
      <c r="D379" s="25">
        <v>175.00399999999999</v>
      </c>
      <c r="E379" s="5">
        <v>198410</v>
      </c>
      <c r="F379" s="5">
        <v>77848</v>
      </c>
      <c r="G379" s="25">
        <v>155.00399999999999</v>
      </c>
      <c r="H379" s="5">
        <v>198040</v>
      </c>
      <c r="I379" s="22">
        <v>75347</v>
      </c>
    </row>
    <row r="380" spans="1:9" x14ac:dyDescent="0.25">
      <c r="A380" s="25"/>
      <c r="B380" s="17"/>
      <c r="C380" s="21"/>
      <c r="D380" s="25">
        <v>176.00399999999999</v>
      </c>
      <c r="E380" s="5">
        <v>198520</v>
      </c>
      <c r="F380" s="5">
        <v>77918</v>
      </c>
      <c r="G380" s="25">
        <v>156.00399999999999</v>
      </c>
      <c r="H380" s="5">
        <v>198140</v>
      </c>
      <c r="I380" s="22">
        <v>75266</v>
      </c>
    </row>
    <row r="381" spans="1:9" x14ac:dyDescent="0.25">
      <c r="A381" s="25"/>
      <c r="B381" s="17"/>
      <c r="C381" s="21"/>
      <c r="D381" s="25">
        <v>177.00399999999999</v>
      </c>
      <c r="E381" s="5">
        <v>198760</v>
      </c>
      <c r="F381" s="5">
        <v>78026</v>
      </c>
      <c r="G381" s="25">
        <v>157.00399999999999</v>
      </c>
      <c r="H381" s="5">
        <v>198260</v>
      </c>
      <c r="I381" s="22">
        <v>75304</v>
      </c>
    </row>
    <row r="382" spans="1:9" x14ac:dyDescent="0.25">
      <c r="A382" s="25"/>
      <c r="B382" s="17"/>
      <c r="C382" s="21"/>
      <c r="D382" s="25">
        <v>178.00399999999999</v>
      </c>
      <c r="E382" s="5">
        <v>198870</v>
      </c>
      <c r="F382" s="5">
        <v>77947</v>
      </c>
      <c r="G382" s="25">
        <v>158.00399999999999</v>
      </c>
      <c r="H382" s="5">
        <v>198330</v>
      </c>
      <c r="I382" s="22">
        <v>75279</v>
      </c>
    </row>
    <row r="383" spans="1:9" x14ac:dyDescent="0.25">
      <c r="A383" s="25"/>
      <c r="B383" s="17"/>
      <c r="C383" s="21"/>
      <c r="D383" s="25">
        <v>179.00399999999999</v>
      </c>
      <c r="E383" s="5">
        <v>198940</v>
      </c>
      <c r="F383" s="5">
        <v>77868</v>
      </c>
      <c r="G383" s="25">
        <v>159.00399999999999</v>
      </c>
      <c r="H383" s="5">
        <v>198440</v>
      </c>
      <c r="I383" s="22">
        <v>75293</v>
      </c>
    </row>
    <row r="384" spans="1:9" x14ac:dyDescent="0.25">
      <c r="A384" s="25"/>
      <c r="B384" s="17"/>
      <c r="C384" s="21"/>
      <c r="D384" s="25">
        <v>180.00399999999999</v>
      </c>
      <c r="E384" s="5">
        <v>199100</v>
      </c>
      <c r="F384" s="5">
        <v>77995</v>
      </c>
      <c r="G384" s="25">
        <v>160.00399999999999</v>
      </c>
      <c r="H384" s="5">
        <v>198490</v>
      </c>
      <c r="I384" s="22">
        <v>75242</v>
      </c>
    </row>
    <row r="385" spans="1:9" x14ac:dyDescent="0.25">
      <c r="A385" s="25"/>
      <c r="B385" s="17"/>
      <c r="C385" s="21"/>
      <c r="D385" s="25">
        <v>181.00400000000002</v>
      </c>
      <c r="E385" s="5">
        <v>199210</v>
      </c>
      <c r="F385" s="5">
        <v>77962</v>
      </c>
      <c r="G385" s="25">
        <v>161.00399999999999</v>
      </c>
      <c r="H385" s="5">
        <v>198560</v>
      </c>
      <c r="I385" s="22">
        <v>75262</v>
      </c>
    </row>
    <row r="386" spans="1:9" x14ac:dyDescent="0.25">
      <c r="A386" s="25"/>
      <c r="B386" s="17"/>
      <c r="C386" s="21"/>
      <c r="D386" s="25">
        <v>182.00400000000002</v>
      </c>
      <c r="E386" s="5">
        <v>199360</v>
      </c>
      <c r="F386" s="5">
        <v>78063</v>
      </c>
      <c r="G386" s="25">
        <v>162.00399999999999</v>
      </c>
      <c r="H386" s="5">
        <v>198660</v>
      </c>
      <c r="I386" s="22">
        <v>75284</v>
      </c>
    </row>
    <row r="387" spans="1:9" x14ac:dyDescent="0.25">
      <c r="A387" s="25"/>
      <c r="B387" s="17"/>
      <c r="C387" s="21"/>
      <c r="D387" s="25">
        <v>183.00400000000002</v>
      </c>
      <c r="E387" s="5">
        <v>199420</v>
      </c>
      <c r="F387" s="5">
        <v>78060</v>
      </c>
      <c r="G387" s="25">
        <v>163.00399999999999</v>
      </c>
      <c r="H387" s="5">
        <v>198780</v>
      </c>
      <c r="I387" s="22">
        <v>75280</v>
      </c>
    </row>
    <row r="388" spans="1:9" x14ac:dyDescent="0.25">
      <c r="A388" s="25"/>
      <c r="B388" s="17"/>
      <c r="C388" s="21"/>
      <c r="D388" s="25">
        <v>184.00400000000002</v>
      </c>
      <c r="E388" s="5">
        <v>199470</v>
      </c>
      <c r="F388" s="5">
        <v>78057</v>
      </c>
      <c r="G388" s="25">
        <v>164.00399999999999</v>
      </c>
      <c r="H388" s="5">
        <v>198850</v>
      </c>
      <c r="I388" s="22">
        <v>75318</v>
      </c>
    </row>
    <row r="389" spans="1:9" x14ac:dyDescent="0.25">
      <c r="A389" s="25"/>
      <c r="B389" s="17"/>
      <c r="C389" s="21"/>
      <c r="D389" s="25">
        <v>185.00400000000002</v>
      </c>
      <c r="E389" s="5">
        <v>199520</v>
      </c>
      <c r="F389" s="5">
        <v>77996</v>
      </c>
      <c r="G389" s="25">
        <v>165.00399999999999</v>
      </c>
      <c r="H389" s="5">
        <v>198930</v>
      </c>
      <c r="I389" s="22">
        <v>75299</v>
      </c>
    </row>
    <row r="390" spans="1:9" x14ac:dyDescent="0.25">
      <c r="A390" s="25"/>
      <c r="B390" s="17"/>
      <c r="C390" s="21"/>
      <c r="D390" s="25">
        <v>186.00400000000002</v>
      </c>
      <c r="E390" s="5">
        <v>199570</v>
      </c>
      <c r="F390" s="5">
        <v>78063</v>
      </c>
      <c r="G390" s="25">
        <v>166.00399999999999</v>
      </c>
      <c r="H390" s="5">
        <v>199030</v>
      </c>
      <c r="I390" s="22">
        <v>75290</v>
      </c>
    </row>
    <row r="391" spans="1:9" x14ac:dyDescent="0.25">
      <c r="A391" s="25"/>
      <c r="B391" s="17"/>
      <c r="C391" s="21"/>
      <c r="D391" s="25">
        <v>187.00400000000002</v>
      </c>
      <c r="E391" s="5">
        <v>199740</v>
      </c>
      <c r="F391" s="5">
        <v>78072</v>
      </c>
      <c r="G391" s="25">
        <v>167.00399999999999</v>
      </c>
      <c r="H391" s="5">
        <v>199110</v>
      </c>
      <c r="I391" s="22">
        <v>75318</v>
      </c>
    </row>
    <row r="392" spans="1:9" x14ac:dyDescent="0.25">
      <c r="A392" s="25"/>
      <c r="B392" s="17"/>
      <c r="C392" s="21"/>
      <c r="D392" s="25">
        <v>188.00400000000002</v>
      </c>
      <c r="E392" s="5">
        <v>199850</v>
      </c>
      <c r="F392" s="5">
        <v>78095</v>
      </c>
      <c r="G392" s="25">
        <v>168.00399999999999</v>
      </c>
      <c r="H392" s="5">
        <v>199270</v>
      </c>
      <c r="I392" s="22">
        <v>75403</v>
      </c>
    </row>
    <row r="393" spans="1:9" x14ac:dyDescent="0.25">
      <c r="A393" s="25"/>
      <c r="B393" s="17"/>
      <c r="C393" s="21"/>
      <c r="D393" s="25">
        <v>189.00400000000002</v>
      </c>
      <c r="E393" s="5">
        <v>199970</v>
      </c>
      <c r="F393" s="5">
        <v>78070</v>
      </c>
      <c r="G393" s="25">
        <v>169.00399999999999</v>
      </c>
      <c r="H393" s="5">
        <v>199340</v>
      </c>
      <c r="I393" s="22">
        <v>75363</v>
      </c>
    </row>
    <row r="394" spans="1:9" x14ac:dyDescent="0.25">
      <c r="A394" s="25"/>
      <c r="B394" s="17"/>
      <c r="C394" s="21"/>
      <c r="D394" s="25">
        <v>190.00400000000002</v>
      </c>
      <c r="E394" s="5">
        <v>199980</v>
      </c>
      <c r="F394" s="5">
        <v>78077</v>
      </c>
      <c r="G394" s="25">
        <v>170.00399999999999</v>
      </c>
      <c r="H394" s="5">
        <v>199450</v>
      </c>
      <c r="I394" s="22">
        <v>75356</v>
      </c>
    </row>
    <row r="395" spans="1:9" x14ac:dyDescent="0.25">
      <c r="A395" s="25"/>
      <c r="B395" s="17"/>
      <c r="C395" s="21"/>
      <c r="D395" s="25">
        <v>191.00400000000002</v>
      </c>
      <c r="E395" s="5">
        <v>200080</v>
      </c>
      <c r="F395" s="5">
        <v>78196</v>
      </c>
      <c r="G395" s="25">
        <v>171.00399999999999</v>
      </c>
      <c r="H395" s="5">
        <v>199470</v>
      </c>
      <c r="I395" s="22">
        <v>75289</v>
      </c>
    </row>
    <row r="396" spans="1:9" x14ac:dyDescent="0.25">
      <c r="A396" s="25"/>
      <c r="B396" s="17"/>
      <c r="C396" s="21"/>
      <c r="D396" s="25">
        <v>192.00400000000002</v>
      </c>
      <c r="E396" s="5">
        <v>200290</v>
      </c>
      <c r="F396" s="5">
        <v>78221</v>
      </c>
      <c r="G396" s="25">
        <v>172.00399999999999</v>
      </c>
      <c r="H396" s="5">
        <v>199480</v>
      </c>
      <c r="I396" s="22">
        <v>75244</v>
      </c>
    </row>
    <row r="397" spans="1:9" x14ac:dyDescent="0.25">
      <c r="A397" s="25"/>
      <c r="B397" s="17"/>
      <c r="C397" s="21"/>
      <c r="D397" s="25">
        <v>193.00400000000002</v>
      </c>
      <c r="E397" s="5">
        <v>200430</v>
      </c>
      <c r="F397" s="5">
        <v>78211</v>
      </c>
      <c r="G397" s="25">
        <v>173.00399999999999</v>
      </c>
      <c r="H397" s="5">
        <v>199620</v>
      </c>
      <c r="I397" s="22">
        <v>75290</v>
      </c>
    </row>
    <row r="398" spans="1:9" x14ac:dyDescent="0.25">
      <c r="A398" s="25"/>
      <c r="B398" s="17"/>
      <c r="C398" s="21"/>
      <c r="D398" s="25">
        <v>194.00400000000002</v>
      </c>
      <c r="E398" s="5">
        <v>200560</v>
      </c>
      <c r="F398" s="5">
        <v>78334</v>
      </c>
      <c r="G398" s="25">
        <v>174.00399999999999</v>
      </c>
      <c r="H398" s="5">
        <v>199700</v>
      </c>
      <c r="I398" s="22">
        <v>75283</v>
      </c>
    </row>
    <row r="399" spans="1:9" x14ac:dyDescent="0.25">
      <c r="A399" s="25"/>
      <c r="B399" s="17"/>
      <c r="C399" s="21"/>
      <c r="D399" s="25">
        <v>195.00400000000002</v>
      </c>
      <c r="E399" s="5">
        <v>200590</v>
      </c>
      <c r="F399" s="5">
        <v>78356</v>
      </c>
      <c r="G399" s="25">
        <v>175.00399999999999</v>
      </c>
      <c r="H399" s="5">
        <v>199770</v>
      </c>
      <c r="I399" s="22">
        <v>75284</v>
      </c>
    </row>
    <row r="400" spans="1:9" x14ac:dyDescent="0.25">
      <c r="A400" s="25"/>
      <c r="B400" s="17"/>
      <c r="C400" s="21"/>
      <c r="D400" s="25">
        <v>196.00400000000002</v>
      </c>
      <c r="E400" s="5">
        <v>200710</v>
      </c>
      <c r="F400" s="5">
        <v>78161</v>
      </c>
      <c r="G400" s="25">
        <v>176.00399999999999</v>
      </c>
      <c r="H400" s="5">
        <v>199850</v>
      </c>
      <c r="I400" s="22">
        <v>75353</v>
      </c>
    </row>
    <row r="401" spans="1:9" x14ac:dyDescent="0.25">
      <c r="A401" s="25"/>
      <c r="B401" s="17"/>
      <c r="C401" s="21"/>
      <c r="D401" s="25">
        <v>197.00400000000002</v>
      </c>
      <c r="E401" s="5">
        <v>200760</v>
      </c>
      <c r="F401" s="5">
        <v>78181</v>
      </c>
      <c r="G401" s="25">
        <v>177.00399999999999</v>
      </c>
      <c r="H401" s="5">
        <v>199870</v>
      </c>
      <c r="I401" s="22">
        <v>75307</v>
      </c>
    </row>
    <row r="402" spans="1:9" x14ac:dyDescent="0.25">
      <c r="A402" s="25"/>
      <c r="B402" s="17"/>
      <c r="C402" s="21"/>
      <c r="D402" s="25">
        <v>198.00400000000002</v>
      </c>
      <c r="E402" s="5">
        <v>200770</v>
      </c>
      <c r="F402" s="5">
        <v>78155</v>
      </c>
      <c r="G402" s="25">
        <v>178.00399999999999</v>
      </c>
      <c r="H402" s="5">
        <v>199820</v>
      </c>
      <c r="I402" s="22">
        <v>75251</v>
      </c>
    </row>
    <row r="403" spans="1:9" x14ac:dyDescent="0.25">
      <c r="A403" s="25"/>
      <c r="B403" s="17"/>
      <c r="C403" s="21"/>
      <c r="D403" s="25">
        <v>199.00400000000002</v>
      </c>
      <c r="E403" s="5">
        <v>200900</v>
      </c>
      <c r="F403" s="5">
        <v>78249</v>
      </c>
      <c r="G403" s="25">
        <v>179.00399999999999</v>
      </c>
      <c r="H403" s="5">
        <v>199810</v>
      </c>
      <c r="I403" s="22">
        <v>75194</v>
      </c>
    </row>
    <row r="404" spans="1:9" x14ac:dyDescent="0.25">
      <c r="A404" s="25"/>
      <c r="B404" s="17"/>
      <c r="C404" s="21"/>
      <c r="D404" s="25">
        <v>200.00400000000002</v>
      </c>
      <c r="E404" s="5">
        <v>201020</v>
      </c>
      <c r="F404" s="5">
        <v>78359</v>
      </c>
      <c r="G404" s="25">
        <v>180.00399999999999</v>
      </c>
      <c r="H404" s="5">
        <v>199940</v>
      </c>
      <c r="I404" s="22">
        <v>75279</v>
      </c>
    </row>
    <row r="405" spans="1:9" x14ac:dyDescent="0.25">
      <c r="A405" s="25"/>
      <c r="B405" s="17"/>
      <c r="C405" s="21"/>
      <c r="D405" s="25">
        <v>201.00400000000002</v>
      </c>
      <c r="E405" s="5">
        <v>201070</v>
      </c>
      <c r="F405" s="5">
        <v>78341</v>
      </c>
      <c r="G405" s="25">
        <v>181.00399999999999</v>
      </c>
      <c r="H405" s="5">
        <v>199990</v>
      </c>
      <c r="I405" s="22">
        <v>75324</v>
      </c>
    </row>
    <row r="406" spans="1:9" x14ac:dyDescent="0.25">
      <c r="A406" s="25"/>
      <c r="B406" s="17"/>
      <c r="C406" s="21"/>
      <c r="D406" s="25">
        <v>202.00400000000002</v>
      </c>
      <c r="E406" s="5">
        <v>201230</v>
      </c>
      <c r="F406" s="5">
        <v>78412</v>
      </c>
      <c r="G406" s="25">
        <v>182.00399999999999</v>
      </c>
      <c r="H406" s="5">
        <v>200050</v>
      </c>
      <c r="I406" s="22">
        <v>75298</v>
      </c>
    </row>
    <row r="407" spans="1:9" x14ac:dyDescent="0.25">
      <c r="A407" s="25"/>
      <c r="B407" s="17"/>
      <c r="C407" s="21"/>
      <c r="D407" s="25">
        <v>203.00400000000002</v>
      </c>
      <c r="E407" s="5">
        <v>201320</v>
      </c>
      <c r="F407" s="5">
        <v>78441</v>
      </c>
      <c r="G407" s="25">
        <v>183.00399999999999</v>
      </c>
      <c r="H407" s="5">
        <v>200140</v>
      </c>
      <c r="I407" s="22">
        <v>75345</v>
      </c>
    </row>
    <row r="408" spans="1:9" x14ac:dyDescent="0.25">
      <c r="A408" s="25"/>
      <c r="B408" s="17"/>
      <c r="C408" s="21"/>
      <c r="D408" s="25">
        <v>204.00400000000002</v>
      </c>
      <c r="E408" s="5">
        <v>201330</v>
      </c>
      <c r="F408" s="5">
        <v>78321</v>
      </c>
      <c r="G408" s="25">
        <v>184.00399999999999</v>
      </c>
      <c r="H408" s="5">
        <v>200230</v>
      </c>
      <c r="I408" s="22">
        <v>75350</v>
      </c>
    </row>
    <row r="409" spans="1:9" x14ac:dyDescent="0.25">
      <c r="A409" s="25"/>
      <c r="B409" s="17"/>
      <c r="C409" s="21"/>
      <c r="D409" s="25">
        <v>205.00400000000002</v>
      </c>
      <c r="E409" s="5">
        <v>201350</v>
      </c>
      <c r="F409" s="5">
        <v>78255</v>
      </c>
      <c r="G409" s="25">
        <v>185.00399999999999</v>
      </c>
      <c r="H409" s="5">
        <v>200280</v>
      </c>
      <c r="I409" s="22">
        <v>75330</v>
      </c>
    </row>
    <row r="410" spans="1:9" x14ac:dyDescent="0.25">
      <c r="A410" s="25"/>
      <c r="B410" s="17"/>
      <c r="C410" s="21"/>
      <c r="D410" s="25">
        <v>206.00400000000002</v>
      </c>
      <c r="E410" s="5">
        <v>201310</v>
      </c>
      <c r="F410" s="5">
        <v>78207</v>
      </c>
      <c r="G410" s="25">
        <v>186.00400000000002</v>
      </c>
      <c r="H410" s="5">
        <v>200320</v>
      </c>
      <c r="I410" s="22">
        <v>75263</v>
      </c>
    </row>
    <row r="411" spans="1:9" x14ac:dyDescent="0.25">
      <c r="A411" s="25"/>
      <c r="B411" s="17"/>
      <c r="C411" s="21"/>
      <c r="D411" s="25">
        <v>207.00400000000002</v>
      </c>
      <c r="E411" s="5">
        <v>201330</v>
      </c>
      <c r="F411" s="5">
        <v>78121</v>
      </c>
      <c r="G411" s="25">
        <v>187.00400000000002</v>
      </c>
      <c r="H411" s="5">
        <v>200340</v>
      </c>
      <c r="I411" s="22">
        <v>75265</v>
      </c>
    </row>
    <row r="412" spans="1:9" x14ac:dyDescent="0.25">
      <c r="A412" s="25"/>
      <c r="B412" s="17"/>
      <c r="C412" s="21"/>
      <c r="D412" s="25">
        <v>208.00400000000002</v>
      </c>
      <c r="E412" s="5">
        <v>201470</v>
      </c>
      <c r="F412" s="5">
        <v>78195</v>
      </c>
      <c r="G412" s="25">
        <v>188.00400000000002</v>
      </c>
      <c r="H412" s="5">
        <v>200370</v>
      </c>
      <c r="I412" s="22">
        <v>75259</v>
      </c>
    </row>
    <row r="413" spans="1:9" x14ac:dyDescent="0.25">
      <c r="A413" s="25"/>
      <c r="B413" s="17"/>
      <c r="C413" s="21"/>
      <c r="D413" s="25">
        <v>209.00400000000002</v>
      </c>
      <c r="E413" s="5">
        <v>201540</v>
      </c>
      <c r="F413" s="5">
        <v>78173</v>
      </c>
      <c r="G413" s="25">
        <v>189.00400000000002</v>
      </c>
      <c r="H413" s="5">
        <v>200480</v>
      </c>
      <c r="I413" s="22">
        <v>75278</v>
      </c>
    </row>
    <row r="414" spans="1:9" x14ac:dyDescent="0.25">
      <c r="A414" s="25"/>
      <c r="B414" s="17"/>
      <c r="C414" s="21"/>
      <c r="D414" s="25">
        <v>210.00400000000002</v>
      </c>
      <c r="E414" s="5">
        <v>201670</v>
      </c>
      <c r="F414" s="5">
        <v>78267</v>
      </c>
      <c r="G414" s="25">
        <v>190.00400000000002</v>
      </c>
      <c r="H414" s="5">
        <v>200490</v>
      </c>
      <c r="I414" s="22">
        <v>75298</v>
      </c>
    </row>
    <row r="415" spans="1:9" x14ac:dyDescent="0.25">
      <c r="A415" s="25"/>
      <c r="B415" s="17"/>
      <c r="C415" s="21"/>
      <c r="D415" s="25">
        <v>211.00400000000002</v>
      </c>
      <c r="E415" s="5">
        <v>201720</v>
      </c>
      <c r="F415" s="5">
        <v>78237</v>
      </c>
      <c r="G415" s="25">
        <v>191.00400000000002</v>
      </c>
      <c r="H415" s="5">
        <v>200530</v>
      </c>
      <c r="I415" s="22">
        <v>75246</v>
      </c>
    </row>
    <row r="416" spans="1:9" x14ac:dyDescent="0.25">
      <c r="A416" s="25"/>
      <c r="B416" s="17"/>
      <c r="C416" s="21"/>
      <c r="D416" s="25">
        <v>212.00400000000002</v>
      </c>
      <c r="E416" s="5">
        <v>201760</v>
      </c>
      <c r="F416" s="5">
        <v>78291</v>
      </c>
      <c r="G416" s="25">
        <v>192.00400000000002</v>
      </c>
      <c r="H416" s="5">
        <v>200480</v>
      </c>
      <c r="I416" s="22">
        <v>75140</v>
      </c>
    </row>
    <row r="417" spans="1:9" x14ac:dyDescent="0.25">
      <c r="A417" s="25"/>
      <c r="B417" s="17"/>
      <c r="C417" s="21"/>
      <c r="D417" s="25">
        <v>213.00400000000002</v>
      </c>
      <c r="E417" s="5">
        <v>201760</v>
      </c>
      <c r="F417" s="5">
        <v>78300</v>
      </c>
      <c r="G417" s="25">
        <v>193.00400000000002</v>
      </c>
      <c r="H417" s="5">
        <v>200560</v>
      </c>
      <c r="I417" s="22">
        <v>75198</v>
      </c>
    </row>
    <row r="418" spans="1:9" x14ac:dyDescent="0.25">
      <c r="A418" s="25"/>
      <c r="B418" s="17"/>
      <c r="C418" s="21"/>
      <c r="D418" s="25">
        <v>214.00400000000002</v>
      </c>
      <c r="E418" s="5">
        <v>201840</v>
      </c>
      <c r="F418" s="5">
        <v>78348</v>
      </c>
      <c r="G418" s="25">
        <v>194.00400000000002</v>
      </c>
      <c r="H418" s="5">
        <v>200660</v>
      </c>
      <c r="I418" s="22">
        <v>75252</v>
      </c>
    </row>
    <row r="419" spans="1:9" x14ac:dyDescent="0.25">
      <c r="A419" s="25"/>
      <c r="B419" s="17"/>
      <c r="C419" s="21"/>
      <c r="D419" s="25">
        <v>215.00400000000002</v>
      </c>
      <c r="E419" s="5">
        <v>201890</v>
      </c>
      <c r="F419" s="5">
        <v>78328</v>
      </c>
      <c r="G419" s="25">
        <v>195.00400000000002</v>
      </c>
      <c r="H419" s="5">
        <v>200730</v>
      </c>
      <c r="I419" s="22">
        <v>75253</v>
      </c>
    </row>
    <row r="420" spans="1:9" x14ac:dyDescent="0.25">
      <c r="A420" s="25"/>
      <c r="B420" s="17"/>
      <c r="C420" s="21"/>
      <c r="D420" s="25">
        <v>216.00400000000002</v>
      </c>
      <c r="E420" s="5">
        <v>201860</v>
      </c>
      <c r="F420" s="5">
        <v>78297</v>
      </c>
      <c r="G420" s="25">
        <v>196.00400000000002</v>
      </c>
      <c r="H420" s="5">
        <v>200710</v>
      </c>
      <c r="I420" s="22">
        <v>75222</v>
      </c>
    </row>
    <row r="421" spans="1:9" x14ac:dyDescent="0.25">
      <c r="A421" s="25"/>
      <c r="B421" s="17"/>
      <c r="C421" s="21"/>
      <c r="D421" s="25">
        <v>217.00400000000002</v>
      </c>
      <c r="E421" s="5">
        <v>201880</v>
      </c>
      <c r="F421" s="5">
        <v>78293</v>
      </c>
      <c r="G421" s="25">
        <v>197.00400000000002</v>
      </c>
      <c r="H421" s="5">
        <v>200750</v>
      </c>
      <c r="I421" s="22">
        <v>75279</v>
      </c>
    </row>
    <row r="422" spans="1:9" x14ac:dyDescent="0.25">
      <c r="A422" s="25"/>
      <c r="B422" s="17"/>
      <c r="C422" s="21"/>
      <c r="D422" s="25">
        <v>218.00400000000002</v>
      </c>
      <c r="E422" s="5">
        <v>201960</v>
      </c>
      <c r="F422" s="5">
        <v>78296</v>
      </c>
      <c r="G422" s="25">
        <v>198.00400000000002</v>
      </c>
      <c r="H422" s="5">
        <v>200810</v>
      </c>
      <c r="I422" s="22">
        <v>75251</v>
      </c>
    </row>
    <row r="423" spans="1:9" x14ac:dyDescent="0.25">
      <c r="A423" s="25"/>
      <c r="B423" s="17"/>
      <c r="C423" s="21"/>
      <c r="D423" s="25">
        <v>219.00400000000002</v>
      </c>
      <c r="E423" s="5">
        <v>202010</v>
      </c>
      <c r="F423" s="5">
        <v>78275</v>
      </c>
      <c r="G423" s="25">
        <v>199.00400000000002</v>
      </c>
      <c r="H423" s="5">
        <v>200860</v>
      </c>
      <c r="I423" s="22">
        <v>75245</v>
      </c>
    </row>
    <row r="424" spans="1:9" x14ac:dyDescent="0.25">
      <c r="A424" s="25"/>
      <c r="B424" s="17"/>
      <c r="C424" s="21"/>
      <c r="D424" s="25">
        <v>220.00400000000002</v>
      </c>
      <c r="E424" s="5">
        <v>202020</v>
      </c>
      <c r="F424" s="5">
        <v>78323</v>
      </c>
      <c r="G424" s="25">
        <v>200.00400000000002</v>
      </c>
      <c r="H424" s="5">
        <v>200910</v>
      </c>
      <c r="I424" s="22">
        <v>75243</v>
      </c>
    </row>
    <row r="425" spans="1:9" x14ac:dyDescent="0.25">
      <c r="A425" s="25"/>
      <c r="B425" s="17"/>
      <c r="C425" s="21"/>
      <c r="D425" s="25">
        <v>221.00400000000002</v>
      </c>
      <c r="E425" s="5">
        <v>202150</v>
      </c>
      <c r="F425" s="5">
        <v>78322</v>
      </c>
      <c r="G425" s="25">
        <v>201.00400000000002</v>
      </c>
      <c r="H425" s="5">
        <v>200960</v>
      </c>
      <c r="I425" s="22">
        <v>75234</v>
      </c>
    </row>
    <row r="426" spans="1:9" x14ac:dyDescent="0.25">
      <c r="A426" s="25"/>
      <c r="B426" s="17"/>
      <c r="C426" s="21"/>
      <c r="D426" s="25">
        <v>222.00400000000002</v>
      </c>
      <c r="E426" s="5">
        <v>202070</v>
      </c>
      <c r="F426" s="5">
        <v>78208</v>
      </c>
      <c r="G426" s="25">
        <v>202.00400000000002</v>
      </c>
      <c r="H426" s="5">
        <v>200990</v>
      </c>
      <c r="I426" s="22">
        <v>75237</v>
      </c>
    </row>
    <row r="427" spans="1:9" x14ac:dyDescent="0.25">
      <c r="A427" s="25"/>
      <c r="B427" s="17"/>
      <c r="C427" s="21"/>
      <c r="D427" s="25">
        <v>223.00400000000002</v>
      </c>
      <c r="E427" s="5">
        <v>202090</v>
      </c>
      <c r="F427" s="5">
        <v>78213</v>
      </c>
      <c r="G427" s="25">
        <v>203.00400000000002</v>
      </c>
      <c r="H427" s="5">
        <v>201030</v>
      </c>
      <c r="I427" s="22">
        <v>75232</v>
      </c>
    </row>
    <row r="428" spans="1:9" x14ac:dyDescent="0.25">
      <c r="A428" s="25"/>
      <c r="B428" s="17"/>
      <c r="C428" s="21"/>
      <c r="D428" s="25">
        <v>224.00400000000002</v>
      </c>
      <c r="E428" s="5">
        <v>202040</v>
      </c>
      <c r="F428" s="5">
        <v>78153</v>
      </c>
      <c r="G428" s="25">
        <v>204.00400000000002</v>
      </c>
      <c r="H428" s="5">
        <v>201050</v>
      </c>
      <c r="I428" s="22">
        <v>75226</v>
      </c>
    </row>
    <row r="429" spans="1:9" x14ac:dyDescent="0.25">
      <c r="A429" s="25"/>
      <c r="B429" s="17"/>
      <c r="C429" s="21"/>
      <c r="D429" s="25">
        <v>225.00400000000002</v>
      </c>
      <c r="E429" s="5">
        <v>202030</v>
      </c>
      <c r="F429" s="5">
        <v>78092</v>
      </c>
      <c r="G429" s="25">
        <v>205.00400000000002</v>
      </c>
      <c r="H429" s="5">
        <v>201120</v>
      </c>
      <c r="I429" s="22">
        <v>75234</v>
      </c>
    </row>
    <row r="430" spans="1:9" x14ac:dyDescent="0.25">
      <c r="A430" s="25"/>
      <c r="B430" s="17"/>
      <c r="C430" s="21"/>
      <c r="D430" s="25">
        <v>226.00400000000002</v>
      </c>
      <c r="E430" s="5">
        <v>202120</v>
      </c>
      <c r="F430" s="5">
        <v>78118</v>
      </c>
      <c r="G430" s="25">
        <v>206.00400000000002</v>
      </c>
      <c r="H430" s="5">
        <v>201190</v>
      </c>
      <c r="I430" s="22">
        <v>75245</v>
      </c>
    </row>
    <row r="431" spans="1:9" x14ac:dyDescent="0.25">
      <c r="A431" s="25"/>
      <c r="B431" s="17"/>
      <c r="C431" s="21"/>
      <c r="D431" s="25">
        <v>227.00400000000002</v>
      </c>
      <c r="E431" s="5">
        <v>202200</v>
      </c>
      <c r="F431" s="5">
        <v>78205</v>
      </c>
      <c r="G431" s="25">
        <v>207.00400000000002</v>
      </c>
      <c r="H431" s="5">
        <v>201210</v>
      </c>
      <c r="I431" s="22">
        <v>75213</v>
      </c>
    </row>
    <row r="432" spans="1:9" x14ac:dyDescent="0.25">
      <c r="A432" s="25"/>
      <c r="B432" s="17"/>
      <c r="C432" s="21"/>
      <c r="D432" s="25">
        <v>228.00400000000002</v>
      </c>
      <c r="E432" s="5">
        <v>202220</v>
      </c>
      <c r="F432" s="5">
        <v>78167</v>
      </c>
      <c r="G432" s="25">
        <v>208.00400000000002</v>
      </c>
      <c r="H432" s="5">
        <v>201250</v>
      </c>
      <c r="I432" s="22">
        <v>75209</v>
      </c>
    </row>
    <row r="433" spans="1:9" x14ac:dyDescent="0.25">
      <c r="A433" s="25"/>
      <c r="B433" s="17"/>
      <c r="C433" s="21"/>
      <c r="D433" s="25">
        <v>229.00400000000002</v>
      </c>
      <c r="E433" s="5">
        <v>202270</v>
      </c>
      <c r="F433" s="5">
        <v>78093</v>
      </c>
      <c r="G433" s="25">
        <v>209.00400000000002</v>
      </c>
      <c r="H433" s="5">
        <v>201290</v>
      </c>
      <c r="I433" s="22">
        <v>75219</v>
      </c>
    </row>
    <row r="434" spans="1:9" x14ac:dyDescent="0.25">
      <c r="A434" s="25"/>
      <c r="B434" s="17"/>
      <c r="C434" s="21"/>
      <c r="D434" s="25">
        <v>230.00400000000002</v>
      </c>
      <c r="E434" s="5">
        <v>202350</v>
      </c>
      <c r="F434" s="5">
        <v>78111</v>
      </c>
      <c r="G434" s="25">
        <v>210.00400000000002</v>
      </c>
      <c r="H434" s="5">
        <v>201280</v>
      </c>
      <c r="I434" s="22">
        <v>75159</v>
      </c>
    </row>
    <row r="435" spans="1:9" x14ac:dyDescent="0.25">
      <c r="A435" s="25"/>
      <c r="B435" s="17"/>
      <c r="C435" s="21"/>
      <c r="D435" s="25">
        <v>231.00400000000002</v>
      </c>
      <c r="E435" s="5">
        <v>202460</v>
      </c>
      <c r="F435" s="5">
        <v>78168</v>
      </c>
      <c r="G435" s="25">
        <v>211.00400000000002</v>
      </c>
      <c r="H435" s="5">
        <v>201310</v>
      </c>
      <c r="I435" s="22">
        <v>75216</v>
      </c>
    </row>
    <row r="436" spans="1:9" x14ac:dyDescent="0.25">
      <c r="A436" s="25"/>
      <c r="B436" s="17"/>
      <c r="C436" s="21"/>
      <c r="D436" s="25">
        <v>232.00400000000002</v>
      </c>
      <c r="E436" s="5">
        <v>202460</v>
      </c>
      <c r="F436" s="5">
        <v>78162</v>
      </c>
      <c r="G436" s="25">
        <v>212.00400000000002</v>
      </c>
      <c r="H436" s="5">
        <v>201290</v>
      </c>
      <c r="I436" s="22">
        <v>75158</v>
      </c>
    </row>
    <row r="437" spans="1:9" x14ac:dyDescent="0.25">
      <c r="A437" s="25"/>
      <c r="B437" s="17"/>
      <c r="C437" s="21"/>
      <c r="D437" s="25">
        <v>233.00400000000002</v>
      </c>
      <c r="E437" s="5">
        <v>202490</v>
      </c>
      <c r="F437" s="5">
        <v>78153</v>
      </c>
      <c r="G437" s="25">
        <v>213.00400000000002</v>
      </c>
      <c r="H437" s="5">
        <v>201330</v>
      </c>
      <c r="I437" s="22">
        <v>75220</v>
      </c>
    </row>
    <row r="438" spans="1:9" x14ac:dyDescent="0.25">
      <c r="A438" s="25"/>
      <c r="B438" s="17"/>
      <c r="C438" s="21"/>
      <c r="D438" s="25">
        <v>234.00400000000002</v>
      </c>
      <c r="E438" s="5">
        <v>202520</v>
      </c>
      <c r="F438" s="5">
        <v>78174</v>
      </c>
      <c r="G438" s="25">
        <v>214.00400000000002</v>
      </c>
      <c r="H438" s="5">
        <v>201400</v>
      </c>
      <c r="I438" s="22">
        <v>75228</v>
      </c>
    </row>
    <row r="439" spans="1:9" x14ac:dyDescent="0.25">
      <c r="A439" s="25"/>
      <c r="B439" s="17"/>
      <c r="C439" s="21"/>
      <c r="D439" s="25">
        <v>235.00400000000002</v>
      </c>
      <c r="E439" s="5">
        <v>202600</v>
      </c>
      <c r="F439" s="5">
        <v>78211</v>
      </c>
      <c r="G439" s="25">
        <v>215.00400000000002</v>
      </c>
      <c r="H439" s="5">
        <v>201420</v>
      </c>
      <c r="I439" s="22">
        <v>75194</v>
      </c>
    </row>
    <row r="440" spans="1:9" x14ac:dyDescent="0.25">
      <c r="A440" s="25"/>
      <c r="B440" s="17"/>
      <c r="C440" s="21"/>
      <c r="D440" s="25">
        <v>236.00400000000002</v>
      </c>
      <c r="E440" s="5">
        <v>202550</v>
      </c>
      <c r="F440" s="5">
        <v>78180</v>
      </c>
      <c r="G440" s="25">
        <v>216.00400000000002</v>
      </c>
      <c r="H440" s="5">
        <v>201410</v>
      </c>
      <c r="I440" s="22">
        <v>75135</v>
      </c>
    </row>
    <row r="441" spans="1:9" x14ac:dyDescent="0.25">
      <c r="A441" s="25"/>
      <c r="B441" s="17"/>
      <c r="C441" s="21"/>
      <c r="D441" s="25">
        <v>237.00400000000002</v>
      </c>
      <c r="E441" s="5">
        <v>202490</v>
      </c>
      <c r="F441" s="5">
        <v>78139</v>
      </c>
      <c r="G441" s="25">
        <v>217.00400000000002</v>
      </c>
      <c r="H441" s="5">
        <v>201390</v>
      </c>
      <c r="I441" s="22">
        <v>75122</v>
      </c>
    </row>
    <row r="442" spans="1:9" x14ac:dyDescent="0.25">
      <c r="A442" s="25"/>
      <c r="B442" s="17"/>
      <c r="C442" s="21"/>
      <c r="D442" s="25">
        <v>238.00400000000002</v>
      </c>
      <c r="E442" s="5">
        <v>202580</v>
      </c>
      <c r="F442" s="5">
        <v>78172</v>
      </c>
      <c r="G442" s="25">
        <v>218.00400000000002</v>
      </c>
      <c r="H442" s="5">
        <v>201350</v>
      </c>
      <c r="I442" s="22">
        <v>75073</v>
      </c>
    </row>
    <row r="443" spans="1:9" x14ac:dyDescent="0.25">
      <c r="A443" s="25"/>
      <c r="B443" s="17"/>
      <c r="C443" s="21"/>
      <c r="D443" s="25">
        <v>239.00400000000002</v>
      </c>
      <c r="E443" s="5">
        <v>202530</v>
      </c>
      <c r="F443" s="5">
        <v>78143</v>
      </c>
      <c r="G443" s="25">
        <v>219.00400000000002</v>
      </c>
      <c r="H443" s="5">
        <v>201430</v>
      </c>
      <c r="I443" s="22">
        <v>75152</v>
      </c>
    </row>
    <row r="444" spans="1:9" x14ac:dyDescent="0.25">
      <c r="A444" s="25"/>
      <c r="B444" s="17"/>
      <c r="C444" s="21"/>
      <c r="D444" s="25">
        <v>240.00400000000002</v>
      </c>
      <c r="E444" s="5">
        <v>202580</v>
      </c>
      <c r="F444" s="5">
        <v>78080</v>
      </c>
      <c r="G444" s="25">
        <v>220.00400000000002</v>
      </c>
      <c r="H444" s="5">
        <v>201400</v>
      </c>
      <c r="I444" s="22">
        <v>75153</v>
      </c>
    </row>
    <row r="445" spans="1:9" x14ac:dyDescent="0.25">
      <c r="A445" s="25"/>
      <c r="B445" s="17"/>
      <c r="C445" s="21"/>
      <c r="D445" s="25">
        <v>241.00400000000002</v>
      </c>
      <c r="E445" s="5">
        <v>202720</v>
      </c>
      <c r="F445" s="5">
        <v>78146</v>
      </c>
      <c r="G445" s="25">
        <v>221.00400000000002</v>
      </c>
      <c r="H445" s="5">
        <v>201390</v>
      </c>
      <c r="I445" s="22">
        <v>75079</v>
      </c>
    </row>
    <row r="446" spans="1:9" x14ac:dyDescent="0.25">
      <c r="A446" s="25"/>
      <c r="B446" s="17"/>
      <c r="C446" s="21"/>
      <c r="D446" s="25">
        <v>242.00400000000002</v>
      </c>
      <c r="E446" s="5">
        <v>202670</v>
      </c>
      <c r="F446" s="5">
        <v>78087</v>
      </c>
      <c r="G446" s="25">
        <v>222.00400000000002</v>
      </c>
      <c r="H446" s="5">
        <v>201380</v>
      </c>
      <c r="I446" s="22">
        <v>75083</v>
      </c>
    </row>
    <row r="447" spans="1:9" x14ac:dyDescent="0.25">
      <c r="A447" s="25"/>
      <c r="B447" s="17"/>
      <c r="C447" s="21"/>
      <c r="D447" s="25">
        <v>243.00400000000002</v>
      </c>
      <c r="E447" s="5">
        <v>202690</v>
      </c>
      <c r="F447" s="5">
        <v>78128</v>
      </c>
      <c r="G447" s="25">
        <v>223.00400000000002</v>
      </c>
      <c r="H447" s="5">
        <v>201360</v>
      </c>
      <c r="I447" s="22">
        <v>75038</v>
      </c>
    </row>
    <row r="448" spans="1:9" x14ac:dyDescent="0.25">
      <c r="A448" s="25"/>
      <c r="B448" s="17"/>
      <c r="C448" s="21"/>
      <c r="D448" s="25">
        <v>244.00400000000002</v>
      </c>
      <c r="E448" s="5">
        <v>202780</v>
      </c>
      <c r="F448" s="5">
        <v>78222</v>
      </c>
      <c r="G448" s="25">
        <v>224.00400000000002</v>
      </c>
      <c r="H448" s="5">
        <v>201370</v>
      </c>
      <c r="I448" s="22">
        <v>75057</v>
      </c>
    </row>
    <row r="449" spans="1:9" x14ac:dyDescent="0.25">
      <c r="A449" s="25"/>
      <c r="B449" s="17"/>
      <c r="C449" s="21"/>
      <c r="D449" s="25">
        <v>245.00400000000002</v>
      </c>
      <c r="E449" s="5">
        <v>202670</v>
      </c>
      <c r="F449" s="5">
        <v>77986</v>
      </c>
      <c r="G449" s="25">
        <v>225.00400000000002</v>
      </c>
      <c r="H449" s="5">
        <v>201390</v>
      </c>
      <c r="I449" s="22">
        <v>75090</v>
      </c>
    </row>
    <row r="450" spans="1:9" x14ac:dyDescent="0.25">
      <c r="A450" s="25"/>
      <c r="B450" s="17"/>
      <c r="C450" s="21"/>
      <c r="D450" s="25">
        <v>246.00400000000002</v>
      </c>
      <c r="E450" s="5">
        <v>202710</v>
      </c>
      <c r="F450" s="5">
        <v>77966</v>
      </c>
      <c r="G450" s="25">
        <v>226.00400000000002</v>
      </c>
      <c r="H450" s="5">
        <v>201390</v>
      </c>
      <c r="I450" s="22">
        <v>75006</v>
      </c>
    </row>
    <row r="451" spans="1:9" x14ac:dyDescent="0.25">
      <c r="A451" s="25"/>
      <c r="B451" s="17"/>
      <c r="C451" s="21"/>
      <c r="D451" s="25">
        <v>247.00400000000002</v>
      </c>
      <c r="E451" s="5">
        <v>202700</v>
      </c>
      <c r="F451" s="5">
        <v>78016</v>
      </c>
      <c r="G451" s="25">
        <v>227.00400000000002</v>
      </c>
      <c r="H451" s="5">
        <v>201460</v>
      </c>
      <c r="I451" s="22">
        <v>75039</v>
      </c>
    </row>
    <row r="452" spans="1:9" x14ac:dyDescent="0.25">
      <c r="A452" s="25"/>
      <c r="B452" s="17"/>
      <c r="C452" s="21"/>
      <c r="D452" s="25">
        <v>248.00400000000002</v>
      </c>
      <c r="E452" s="5">
        <v>202720</v>
      </c>
      <c r="F452" s="5">
        <v>77990</v>
      </c>
      <c r="G452" s="25">
        <v>228.00400000000002</v>
      </c>
      <c r="H452" s="5">
        <v>201510</v>
      </c>
      <c r="I452" s="22">
        <v>75094</v>
      </c>
    </row>
    <row r="453" spans="1:9" x14ac:dyDescent="0.25">
      <c r="A453" s="25"/>
      <c r="B453" s="17"/>
      <c r="C453" s="21"/>
      <c r="D453" s="25">
        <v>249.00400000000002</v>
      </c>
      <c r="E453" s="5">
        <v>202700</v>
      </c>
      <c r="F453" s="5">
        <v>77902</v>
      </c>
      <c r="G453" s="25">
        <v>229.00400000000002</v>
      </c>
      <c r="H453" s="5">
        <v>201520</v>
      </c>
      <c r="I453" s="22">
        <v>75048</v>
      </c>
    </row>
    <row r="454" spans="1:9" x14ac:dyDescent="0.25">
      <c r="A454" s="25"/>
      <c r="B454" s="17"/>
      <c r="C454" s="21"/>
      <c r="D454" s="25">
        <v>250.00400000000002</v>
      </c>
      <c r="E454" s="5">
        <v>202740</v>
      </c>
      <c r="F454" s="5">
        <v>77937</v>
      </c>
      <c r="G454" s="25">
        <v>230.00400000000002</v>
      </c>
      <c r="H454" s="5">
        <v>201460</v>
      </c>
      <c r="I454" s="22">
        <v>75023</v>
      </c>
    </row>
    <row r="455" spans="1:9" x14ac:dyDescent="0.25">
      <c r="A455" s="25"/>
      <c r="B455" s="17"/>
      <c r="C455" s="21"/>
      <c r="D455" s="25">
        <v>251.00400000000002</v>
      </c>
      <c r="E455" s="5">
        <v>202830</v>
      </c>
      <c r="F455" s="5">
        <v>78000</v>
      </c>
      <c r="G455" s="25">
        <v>231.00400000000002</v>
      </c>
      <c r="H455" s="5">
        <v>201440</v>
      </c>
      <c r="I455" s="22">
        <v>75005</v>
      </c>
    </row>
    <row r="456" spans="1:9" x14ac:dyDescent="0.25">
      <c r="A456" s="25"/>
      <c r="B456" s="17"/>
      <c r="C456" s="21"/>
      <c r="D456" s="25">
        <v>252.00400000000002</v>
      </c>
      <c r="E456" s="5">
        <v>202790</v>
      </c>
      <c r="F456" s="5">
        <v>77992</v>
      </c>
      <c r="G456" s="25">
        <v>232.00400000000002</v>
      </c>
      <c r="H456" s="5">
        <v>201440</v>
      </c>
      <c r="I456" s="22">
        <v>75007</v>
      </c>
    </row>
    <row r="457" spans="1:9" x14ac:dyDescent="0.25">
      <c r="A457" s="25"/>
      <c r="B457" s="17"/>
      <c r="C457" s="21"/>
      <c r="D457" s="25">
        <v>253.00400000000002</v>
      </c>
      <c r="E457" s="5">
        <v>202800</v>
      </c>
      <c r="F457" s="5">
        <v>77866</v>
      </c>
      <c r="G457" s="25">
        <v>233.00400000000002</v>
      </c>
      <c r="H457" s="5">
        <v>201360</v>
      </c>
      <c r="I457" s="22">
        <v>74965</v>
      </c>
    </row>
    <row r="458" spans="1:9" x14ac:dyDescent="0.25">
      <c r="A458" s="25"/>
      <c r="B458" s="17"/>
      <c r="C458" s="21"/>
      <c r="D458" s="25">
        <v>254.00400000000002</v>
      </c>
      <c r="E458" s="5">
        <v>202750</v>
      </c>
      <c r="F458" s="5">
        <v>77909</v>
      </c>
      <c r="G458" s="25">
        <v>234.00400000000002</v>
      </c>
      <c r="H458" s="5">
        <v>201320</v>
      </c>
      <c r="I458" s="22">
        <v>74935</v>
      </c>
    </row>
    <row r="459" spans="1:9" x14ac:dyDescent="0.25">
      <c r="A459" s="25"/>
      <c r="B459" s="17"/>
      <c r="C459" s="21"/>
      <c r="D459" s="25">
        <v>255.00400000000002</v>
      </c>
      <c r="E459" s="5">
        <v>202790</v>
      </c>
      <c r="F459" s="5">
        <v>77883</v>
      </c>
      <c r="G459" s="25">
        <v>235.00400000000002</v>
      </c>
      <c r="H459" s="5">
        <v>201300</v>
      </c>
      <c r="I459" s="22">
        <v>74868</v>
      </c>
    </row>
    <row r="460" spans="1:9" x14ac:dyDescent="0.25">
      <c r="A460" s="25"/>
      <c r="B460" s="17"/>
      <c r="C460" s="21"/>
      <c r="D460" s="25">
        <v>256.00400000000002</v>
      </c>
      <c r="E460" s="5">
        <v>202860</v>
      </c>
      <c r="F460" s="5">
        <v>77873</v>
      </c>
      <c r="G460" s="25">
        <v>236.00400000000002</v>
      </c>
      <c r="H460" s="5">
        <v>201360</v>
      </c>
      <c r="I460" s="22">
        <v>74936</v>
      </c>
    </row>
    <row r="461" spans="1:9" x14ac:dyDescent="0.25">
      <c r="A461" s="25"/>
      <c r="B461" s="17"/>
      <c r="C461" s="21"/>
      <c r="D461" s="25">
        <v>257.00400000000002</v>
      </c>
      <c r="E461" s="5">
        <v>202820</v>
      </c>
      <c r="F461" s="5">
        <v>77908</v>
      </c>
      <c r="G461" s="25">
        <v>237.00400000000002</v>
      </c>
      <c r="H461" s="5">
        <v>201440</v>
      </c>
      <c r="I461" s="22">
        <v>74954</v>
      </c>
    </row>
    <row r="462" spans="1:9" x14ac:dyDescent="0.25">
      <c r="A462" s="25"/>
      <c r="B462" s="17"/>
      <c r="C462" s="21"/>
      <c r="D462" s="25">
        <v>258.00400000000002</v>
      </c>
      <c r="E462" s="5">
        <v>202900</v>
      </c>
      <c r="F462" s="5">
        <v>77860</v>
      </c>
      <c r="G462" s="25">
        <v>238.00400000000002</v>
      </c>
      <c r="H462" s="5">
        <v>201450</v>
      </c>
      <c r="I462" s="22">
        <v>74945</v>
      </c>
    </row>
    <row r="463" spans="1:9" x14ac:dyDescent="0.25">
      <c r="A463" s="25"/>
      <c r="B463" s="17"/>
      <c r="C463" s="21"/>
      <c r="D463" s="25">
        <v>259.00400000000002</v>
      </c>
      <c r="E463" s="5">
        <v>202870</v>
      </c>
      <c r="F463" s="5">
        <v>77851</v>
      </c>
      <c r="G463" s="25">
        <v>239.00400000000002</v>
      </c>
      <c r="H463" s="5">
        <v>201400</v>
      </c>
      <c r="I463" s="22">
        <v>74920</v>
      </c>
    </row>
    <row r="464" spans="1:9" x14ac:dyDescent="0.25">
      <c r="A464" s="25"/>
      <c r="B464" s="17"/>
      <c r="C464" s="21"/>
      <c r="D464" s="25">
        <v>260.00400000000002</v>
      </c>
      <c r="E464" s="5">
        <v>202860</v>
      </c>
      <c r="F464" s="5">
        <v>77774</v>
      </c>
      <c r="G464" s="25">
        <v>240.00400000000002</v>
      </c>
      <c r="H464" s="5">
        <v>201390</v>
      </c>
      <c r="I464" s="22">
        <v>74873</v>
      </c>
    </row>
    <row r="465" spans="1:9" x14ac:dyDescent="0.25">
      <c r="A465" s="25"/>
      <c r="B465" s="17"/>
      <c r="C465" s="21"/>
      <c r="D465" s="25">
        <v>261.00400000000002</v>
      </c>
      <c r="E465" s="5">
        <v>202790</v>
      </c>
      <c r="F465" s="5">
        <v>77744</v>
      </c>
      <c r="G465" s="25">
        <v>241.00400000000002</v>
      </c>
      <c r="H465" s="5">
        <v>201370</v>
      </c>
      <c r="I465" s="22">
        <v>74845</v>
      </c>
    </row>
    <row r="466" spans="1:9" x14ac:dyDescent="0.25">
      <c r="A466" s="25"/>
      <c r="B466" s="17"/>
      <c r="C466" s="21"/>
      <c r="D466" s="25">
        <v>262.00400000000002</v>
      </c>
      <c r="E466" s="5">
        <v>202780</v>
      </c>
      <c r="F466" s="5">
        <v>77742</v>
      </c>
      <c r="G466" s="25">
        <v>242.00400000000002</v>
      </c>
      <c r="H466" s="5">
        <v>201340</v>
      </c>
      <c r="I466" s="22">
        <v>74834</v>
      </c>
    </row>
    <row r="467" spans="1:9" x14ac:dyDescent="0.25">
      <c r="A467" s="25"/>
      <c r="B467" s="17"/>
      <c r="C467" s="21"/>
      <c r="D467" s="25">
        <v>263.00400000000002</v>
      </c>
      <c r="E467" s="5">
        <v>202910</v>
      </c>
      <c r="F467" s="5">
        <v>77906</v>
      </c>
      <c r="G467" s="25">
        <v>243.00400000000002</v>
      </c>
      <c r="H467" s="5">
        <v>201330</v>
      </c>
      <c r="I467" s="22">
        <v>74768</v>
      </c>
    </row>
    <row r="468" spans="1:9" x14ac:dyDescent="0.25">
      <c r="A468" s="25"/>
      <c r="B468" s="17"/>
      <c r="C468" s="21"/>
      <c r="D468" s="25">
        <v>264.00400000000002</v>
      </c>
      <c r="E468" s="5">
        <v>202830</v>
      </c>
      <c r="F468" s="5">
        <v>77791</v>
      </c>
      <c r="G468" s="25">
        <v>244.00400000000002</v>
      </c>
      <c r="H468" s="5">
        <v>201290</v>
      </c>
      <c r="I468" s="22">
        <v>74763</v>
      </c>
    </row>
    <row r="469" spans="1:9" x14ac:dyDescent="0.25">
      <c r="A469" s="25"/>
      <c r="B469" s="17"/>
      <c r="C469" s="21"/>
      <c r="D469" s="25">
        <v>265.00400000000002</v>
      </c>
      <c r="E469" s="5">
        <v>202820</v>
      </c>
      <c r="F469" s="5">
        <v>77839</v>
      </c>
      <c r="G469" s="25">
        <v>245.00400000000002</v>
      </c>
      <c r="H469" s="5">
        <v>201260</v>
      </c>
      <c r="I469" s="22">
        <v>74782</v>
      </c>
    </row>
    <row r="470" spans="1:9" x14ac:dyDescent="0.25">
      <c r="A470" s="25"/>
      <c r="B470" s="17"/>
      <c r="C470" s="21"/>
      <c r="D470" s="25">
        <v>266.00400000000002</v>
      </c>
      <c r="E470" s="5">
        <v>202790</v>
      </c>
      <c r="F470" s="5">
        <v>77787</v>
      </c>
      <c r="G470" s="25">
        <v>246.00400000000002</v>
      </c>
      <c r="H470" s="5">
        <v>201270</v>
      </c>
      <c r="I470" s="22">
        <v>74710</v>
      </c>
    </row>
    <row r="471" spans="1:9" x14ac:dyDescent="0.25">
      <c r="A471" s="25"/>
      <c r="B471" s="17"/>
      <c r="C471" s="21"/>
      <c r="D471" s="25">
        <v>267.00400000000002</v>
      </c>
      <c r="E471" s="5">
        <v>202910</v>
      </c>
      <c r="F471" s="5">
        <v>77768</v>
      </c>
      <c r="G471" s="25">
        <v>247.00400000000002</v>
      </c>
      <c r="H471" s="5">
        <v>201220</v>
      </c>
      <c r="I471" s="22">
        <v>74692</v>
      </c>
    </row>
    <row r="472" spans="1:9" x14ac:dyDescent="0.25">
      <c r="A472" s="25"/>
      <c r="B472" s="17"/>
      <c r="C472" s="21"/>
      <c r="D472" s="25">
        <v>268.00400000000002</v>
      </c>
      <c r="E472" s="5">
        <v>202900</v>
      </c>
      <c r="F472" s="5">
        <v>77827</v>
      </c>
      <c r="G472" s="25">
        <v>248.00400000000002</v>
      </c>
      <c r="H472" s="5">
        <v>201240</v>
      </c>
      <c r="I472" s="22">
        <v>74732</v>
      </c>
    </row>
    <row r="473" spans="1:9" x14ac:dyDescent="0.25">
      <c r="A473" s="25"/>
      <c r="B473" s="17"/>
      <c r="C473" s="21"/>
      <c r="D473" s="25">
        <v>269.00400000000002</v>
      </c>
      <c r="E473" s="5">
        <v>202990</v>
      </c>
      <c r="F473" s="5">
        <v>77895</v>
      </c>
      <c r="G473" s="25">
        <v>249.00400000000002</v>
      </c>
      <c r="H473" s="5">
        <v>201200</v>
      </c>
      <c r="I473" s="22">
        <v>74742</v>
      </c>
    </row>
    <row r="474" spans="1:9" x14ac:dyDescent="0.25">
      <c r="A474" s="25"/>
      <c r="B474" s="17"/>
      <c r="C474" s="21"/>
      <c r="D474" s="25">
        <v>270.00400000000002</v>
      </c>
      <c r="E474" s="5">
        <v>202920</v>
      </c>
      <c r="F474" s="5">
        <v>77856</v>
      </c>
      <c r="G474" s="25">
        <v>250.00400000000002</v>
      </c>
      <c r="H474" s="5">
        <v>201260</v>
      </c>
      <c r="I474" s="22">
        <v>74782</v>
      </c>
    </row>
    <row r="475" spans="1:9" x14ac:dyDescent="0.25">
      <c r="A475" s="25"/>
      <c r="B475" s="17"/>
      <c r="C475" s="21"/>
      <c r="D475" s="25">
        <v>271.00400000000002</v>
      </c>
      <c r="E475" s="5">
        <v>202940</v>
      </c>
      <c r="F475" s="5">
        <v>77809</v>
      </c>
      <c r="G475" s="25">
        <v>251.00400000000002</v>
      </c>
      <c r="H475" s="5">
        <v>201290</v>
      </c>
      <c r="I475" s="22">
        <v>74727</v>
      </c>
    </row>
    <row r="476" spans="1:9" x14ac:dyDescent="0.25">
      <c r="A476" s="25"/>
      <c r="B476" s="17"/>
      <c r="C476" s="21"/>
      <c r="D476" s="25">
        <v>272.00400000000002</v>
      </c>
      <c r="E476" s="5">
        <v>202940</v>
      </c>
      <c r="F476" s="5">
        <v>77833</v>
      </c>
      <c r="G476" s="25">
        <v>252.00400000000002</v>
      </c>
      <c r="H476" s="5">
        <v>201370</v>
      </c>
      <c r="I476" s="22">
        <v>74769</v>
      </c>
    </row>
    <row r="477" spans="1:9" x14ac:dyDescent="0.25">
      <c r="A477" s="25"/>
      <c r="B477" s="17"/>
      <c r="C477" s="21"/>
      <c r="D477" s="25">
        <v>273.00400000000002</v>
      </c>
      <c r="E477" s="5">
        <v>203020</v>
      </c>
      <c r="F477" s="5">
        <v>77798</v>
      </c>
      <c r="G477" s="25">
        <v>253.00400000000002</v>
      </c>
      <c r="H477" s="5">
        <v>201330</v>
      </c>
      <c r="I477" s="22">
        <v>74728</v>
      </c>
    </row>
    <row r="478" spans="1:9" x14ac:dyDescent="0.25">
      <c r="A478" s="25"/>
      <c r="B478" s="17"/>
      <c r="C478" s="21"/>
      <c r="D478" s="25">
        <v>274.00400000000002</v>
      </c>
      <c r="E478" s="5">
        <v>202990</v>
      </c>
      <c r="F478" s="5">
        <v>77731</v>
      </c>
      <c r="G478" s="25">
        <v>254.00400000000002</v>
      </c>
      <c r="H478" s="5">
        <v>201330</v>
      </c>
      <c r="I478" s="22">
        <v>74738</v>
      </c>
    </row>
    <row r="479" spans="1:9" x14ac:dyDescent="0.25">
      <c r="A479" s="25"/>
      <c r="B479" s="17"/>
      <c r="C479" s="21"/>
      <c r="D479" s="25">
        <v>275.00400000000002</v>
      </c>
      <c r="E479" s="5">
        <v>202980</v>
      </c>
      <c r="F479" s="5">
        <v>77768</v>
      </c>
      <c r="G479" s="25">
        <v>255.00400000000002</v>
      </c>
      <c r="H479" s="5">
        <v>201270</v>
      </c>
      <c r="I479" s="22">
        <v>74682</v>
      </c>
    </row>
    <row r="480" spans="1:9" x14ac:dyDescent="0.25">
      <c r="A480" s="25"/>
      <c r="B480" s="17"/>
      <c r="C480" s="21"/>
      <c r="D480" s="25">
        <v>276.00400000000002</v>
      </c>
      <c r="E480" s="5">
        <v>202980</v>
      </c>
      <c r="F480" s="5">
        <v>77692</v>
      </c>
      <c r="G480" s="25">
        <v>256.00400000000002</v>
      </c>
      <c r="H480" s="5">
        <v>201280</v>
      </c>
      <c r="I480" s="22">
        <v>74705</v>
      </c>
    </row>
    <row r="481" spans="1:9" x14ac:dyDescent="0.25">
      <c r="A481" s="25"/>
      <c r="B481" s="17"/>
      <c r="C481" s="21"/>
      <c r="D481" s="25">
        <v>277.00400000000002</v>
      </c>
      <c r="E481" s="5">
        <v>202890</v>
      </c>
      <c r="F481" s="5">
        <v>77728</v>
      </c>
      <c r="G481" s="25">
        <v>257.00400000000002</v>
      </c>
      <c r="H481" s="5">
        <v>201250</v>
      </c>
      <c r="I481" s="22">
        <v>74632</v>
      </c>
    </row>
    <row r="482" spans="1:9" x14ac:dyDescent="0.25">
      <c r="A482" s="25"/>
      <c r="B482" s="17"/>
      <c r="C482" s="21"/>
      <c r="D482" s="25">
        <v>278.00400000000002</v>
      </c>
      <c r="E482" s="5">
        <v>202830</v>
      </c>
      <c r="F482" s="5">
        <v>77620</v>
      </c>
      <c r="G482" s="25">
        <v>258.00400000000002</v>
      </c>
      <c r="H482" s="5">
        <v>201160</v>
      </c>
      <c r="I482" s="22">
        <v>74568</v>
      </c>
    </row>
    <row r="483" spans="1:9" x14ac:dyDescent="0.25">
      <c r="A483" s="25"/>
      <c r="B483" s="17"/>
      <c r="C483" s="21"/>
      <c r="D483" s="25">
        <v>279.00400000000002</v>
      </c>
      <c r="E483" s="5">
        <v>202830</v>
      </c>
      <c r="F483" s="5">
        <v>77698</v>
      </c>
      <c r="G483" s="25">
        <v>259.00400000000002</v>
      </c>
      <c r="H483" s="5">
        <v>201060</v>
      </c>
      <c r="I483" s="22">
        <v>74570</v>
      </c>
    </row>
    <row r="484" spans="1:9" x14ac:dyDescent="0.25">
      <c r="A484" s="25"/>
      <c r="B484" s="17"/>
      <c r="C484" s="21"/>
      <c r="D484" s="25">
        <v>280.00400000000002</v>
      </c>
      <c r="E484" s="5">
        <v>202770</v>
      </c>
      <c r="F484" s="5">
        <v>77756</v>
      </c>
      <c r="G484" s="25">
        <v>260.00400000000002</v>
      </c>
      <c r="H484" s="5">
        <v>201050</v>
      </c>
      <c r="I484" s="22">
        <v>74672</v>
      </c>
    </row>
    <row r="485" spans="1:9" x14ac:dyDescent="0.25">
      <c r="A485" s="25"/>
      <c r="B485" s="17"/>
      <c r="C485" s="21"/>
      <c r="D485" s="25">
        <v>281.00400000000002</v>
      </c>
      <c r="E485" s="5">
        <v>202850</v>
      </c>
      <c r="F485" s="5">
        <v>77743</v>
      </c>
      <c r="G485" s="25">
        <v>261.00400000000002</v>
      </c>
      <c r="H485" s="5">
        <v>201050</v>
      </c>
      <c r="I485" s="22">
        <v>74565</v>
      </c>
    </row>
    <row r="486" spans="1:9" x14ac:dyDescent="0.25">
      <c r="A486" s="25"/>
      <c r="B486" s="17"/>
      <c r="C486" s="21"/>
      <c r="D486" s="25">
        <v>282.00400000000002</v>
      </c>
      <c r="E486" s="5">
        <v>202860</v>
      </c>
      <c r="F486" s="5">
        <v>77650</v>
      </c>
      <c r="G486" s="25">
        <v>262.00400000000002</v>
      </c>
      <c r="H486" s="5">
        <v>201070</v>
      </c>
      <c r="I486" s="22">
        <v>74649</v>
      </c>
    </row>
    <row r="487" spans="1:9" x14ac:dyDescent="0.25">
      <c r="A487" s="25"/>
      <c r="B487" s="17"/>
      <c r="C487" s="21"/>
      <c r="D487" s="25">
        <v>283.00400000000002</v>
      </c>
      <c r="E487" s="5">
        <v>202800</v>
      </c>
      <c r="F487" s="5">
        <v>77636</v>
      </c>
      <c r="G487" s="25">
        <v>263.00400000000002</v>
      </c>
      <c r="H487" s="5">
        <v>201020</v>
      </c>
      <c r="I487" s="22">
        <v>74537</v>
      </c>
    </row>
    <row r="488" spans="1:9" x14ac:dyDescent="0.25">
      <c r="A488" s="25"/>
      <c r="B488" s="17"/>
      <c r="C488" s="21"/>
      <c r="D488" s="25">
        <v>284.00400000000002</v>
      </c>
      <c r="E488" s="5">
        <v>202780</v>
      </c>
      <c r="F488" s="5">
        <v>77577</v>
      </c>
      <c r="G488" s="25">
        <v>264.00400000000002</v>
      </c>
      <c r="H488" s="5">
        <v>201050</v>
      </c>
      <c r="I488" s="22">
        <v>74496</v>
      </c>
    </row>
    <row r="489" spans="1:9" x14ac:dyDescent="0.25">
      <c r="A489" s="25"/>
      <c r="B489" s="17"/>
      <c r="C489" s="21"/>
      <c r="D489" s="25">
        <v>285.00400000000002</v>
      </c>
      <c r="E489" s="5">
        <v>202900</v>
      </c>
      <c r="F489" s="5">
        <v>77693</v>
      </c>
      <c r="G489" s="25">
        <v>265.00400000000002</v>
      </c>
      <c r="H489" s="5">
        <v>201080</v>
      </c>
      <c r="I489" s="22">
        <v>74551</v>
      </c>
    </row>
    <row r="490" spans="1:9" x14ac:dyDescent="0.25">
      <c r="A490" s="25"/>
      <c r="B490" s="17"/>
      <c r="C490" s="21"/>
      <c r="D490" s="25">
        <v>286.00400000000002</v>
      </c>
      <c r="E490" s="5">
        <v>202970</v>
      </c>
      <c r="F490" s="5">
        <v>77699</v>
      </c>
      <c r="G490" s="25">
        <v>266.00400000000002</v>
      </c>
      <c r="H490" s="5">
        <v>201070</v>
      </c>
      <c r="I490" s="22">
        <v>74518</v>
      </c>
    </row>
    <row r="491" spans="1:9" x14ac:dyDescent="0.25">
      <c r="A491" s="25"/>
      <c r="B491" s="17"/>
      <c r="C491" s="21"/>
      <c r="D491" s="25">
        <v>287.00400000000002</v>
      </c>
      <c r="E491" s="5">
        <v>202910</v>
      </c>
      <c r="F491" s="5">
        <v>77676</v>
      </c>
      <c r="G491" s="25">
        <v>267.00400000000002</v>
      </c>
      <c r="H491" s="5">
        <v>201140</v>
      </c>
      <c r="I491" s="22">
        <v>74542</v>
      </c>
    </row>
    <row r="492" spans="1:9" x14ac:dyDescent="0.25">
      <c r="A492" s="25"/>
      <c r="B492" s="17"/>
      <c r="C492" s="21"/>
      <c r="D492" s="25">
        <v>288.00400000000002</v>
      </c>
      <c r="E492" s="5">
        <v>202890</v>
      </c>
      <c r="F492" s="5">
        <v>77705</v>
      </c>
      <c r="G492" s="25">
        <v>268.00400000000002</v>
      </c>
      <c r="H492" s="5">
        <v>201060</v>
      </c>
      <c r="I492" s="22">
        <v>74539</v>
      </c>
    </row>
    <row r="493" spans="1:9" x14ac:dyDescent="0.25">
      <c r="A493" s="25"/>
      <c r="B493" s="17"/>
      <c r="C493" s="21"/>
      <c r="D493" s="25">
        <v>289.00400000000002</v>
      </c>
      <c r="E493" s="5">
        <v>202850</v>
      </c>
      <c r="F493" s="5">
        <v>77587</v>
      </c>
      <c r="G493" s="25">
        <v>269.00400000000002</v>
      </c>
      <c r="H493" s="5">
        <v>201130</v>
      </c>
      <c r="I493" s="22">
        <v>74588</v>
      </c>
    </row>
    <row r="494" spans="1:9" x14ac:dyDescent="0.25">
      <c r="A494" s="25"/>
      <c r="B494" s="17"/>
      <c r="C494" s="21"/>
      <c r="D494" s="25">
        <v>290.00400000000002</v>
      </c>
      <c r="E494" s="5">
        <v>202850</v>
      </c>
      <c r="F494" s="5">
        <v>77560</v>
      </c>
      <c r="G494" s="25">
        <v>270.00400000000002</v>
      </c>
      <c r="H494" s="5">
        <v>201170</v>
      </c>
      <c r="I494" s="22">
        <v>74564</v>
      </c>
    </row>
    <row r="495" spans="1:9" x14ac:dyDescent="0.25">
      <c r="A495" s="25"/>
      <c r="B495" s="17"/>
      <c r="C495" s="21"/>
      <c r="D495" s="25" t="s">
        <v>26</v>
      </c>
      <c r="E495" s="17"/>
      <c r="F495" s="21"/>
      <c r="G495" s="25">
        <v>271.00400000000002</v>
      </c>
      <c r="H495" s="5">
        <v>201180</v>
      </c>
      <c r="I495" s="22">
        <v>74549</v>
      </c>
    </row>
    <row r="496" spans="1:9" x14ac:dyDescent="0.25">
      <c r="A496" s="25"/>
      <c r="B496" s="17"/>
      <c r="C496" s="21"/>
      <c r="D496" s="25"/>
      <c r="E496" s="17"/>
      <c r="F496" s="21"/>
      <c r="G496" s="25">
        <v>272.00400000000002</v>
      </c>
      <c r="H496" s="5">
        <v>201160</v>
      </c>
      <c r="I496" s="22">
        <v>74518</v>
      </c>
    </row>
    <row r="497" spans="1:9" x14ac:dyDescent="0.25">
      <c r="A497" s="25"/>
      <c r="B497" s="17"/>
      <c r="C497" s="21"/>
      <c r="D497" s="25"/>
      <c r="E497" s="17"/>
      <c r="F497" s="21"/>
      <c r="G497" s="25">
        <v>273.00400000000002</v>
      </c>
      <c r="H497" s="5">
        <v>201220</v>
      </c>
      <c r="I497" s="22">
        <v>74519</v>
      </c>
    </row>
    <row r="498" spans="1:9" x14ac:dyDescent="0.25">
      <c r="A498" s="25"/>
      <c r="B498" s="17"/>
      <c r="C498" s="21"/>
      <c r="D498" s="25"/>
      <c r="E498" s="17"/>
      <c r="F498" s="21"/>
      <c r="G498" s="25">
        <v>274.00400000000002</v>
      </c>
      <c r="H498" s="5">
        <v>201230</v>
      </c>
      <c r="I498" s="22">
        <v>74573</v>
      </c>
    </row>
    <row r="499" spans="1:9" x14ac:dyDescent="0.25">
      <c r="A499" s="25"/>
      <c r="B499" s="17"/>
      <c r="C499" s="21"/>
      <c r="D499" s="25"/>
      <c r="E499" s="17"/>
      <c r="F499" s="21"/>
      <c r="G499" s="25">
        <v>275.00400000000002</v>
      </c>
      <c r="H499" s="5">
        <v>201260</v>
      </c>
      <c r="I499" s="22">
        <v>74550</v>
      </c>
    </row>
    <row r="500" spans="1:9" x14ac:dyDescent="0.25">
      <c r="A500" s="25"/>
      <c r="B500" s="17"/>
      <c r="C500" s="21"/>
      <c r="D500" s="25"/>
      <c r="E500" s="17"/>
      <c r="F500" s="21"/>
      <c r="G500" s="25">
        <v>276.00400000000002</v>
      </c>
      <c r="H500" s="5">
        <v>201290</v>
      </c>
      <c r="I500" s="22">
        <v>74549</v>
      </c>
    </row>
    <row r="501" spans="1:9" x14ac:dyDescent="0.25">
      <c r="A501" s="25"/>
      <c r="B501" s="17"/>
      <c r="C501" s="21"/>
      <c r="D501" s="25"/>
      <c r="E501" s="17"/>
      <c r="F501" s="21"/>
      <c r="G501" s="25">
        <v>277.00400000000002</v>
      </c>
      <c r="H501" s="5">
        <v>201250</v>
      </c>
      <c r="I501" s="22">
        <v>74521</v>
      </c>
    </row>
    <row r="502" spans="1:9" x14ac:dyDescent="0.25">
      <c r="A502" s="25"/>
      <c r="B502" s="17"/>
      <c r="C502" s="21"/>
      <c r="D502" s="25"/>
      <c r="E502" s="17"/>
      <c r="F502" s="21"/>
      <c r="G502" s="25">
        <v>278.00400000000002</v>
      </c>
      <c r="H502" s="5">
        <v>201260</v>
      </c>
      <c r="I502" s="22">
        <v>74546</v>
      </c>
    </row>
    <row r="503" spans="1:9" x14ac:dyDescent="0.25">
      <c r="A503" s="25"/>
      <c r="B503" s="17"/>
      <c r="C503" s="21"/>
      <c r="D503" s="25"/>
      <c r="E503" s="17"/>
      <c r="F503" s="21"/>
      <c r="G503" s="25">
        <v>279.00400000000002</v>
      </c>
      <c r="H503" s="5">
        <v>201270</v>
      </c>
      <c r="I503" s="22">
        <v>74568</v>
      </c>
    </row>
    <row r="504" spans="1:9" x14ac:dyDescent="0.25">
      <c r="A504" s="25"/>
      <c r="B504" s="17"/>
      <c r="C504" s="21"/>
      <c r="D504" s="25"/>
      <c r="E504" s="17"/>
      <c r="F504" s="21"/>
      <c r="G504" s="25">
        <v>280.00400000000002</v>
      </c>
      <c r="H504" s="5">
        <v>201150</v>
      </c>
      <c r="I504" s="22">
        <v>74333</v>
      </c>
    </row>
    <row r="505" spans="1:9" x14ac:dyDescent="0.25">
      <c r="A505" s="25"/>
      <c r="B505" s="17"/>
      <c r="C505" s="21"/>
      <c r="D505" s="25"/>
      <c r="E505" s="17"/>
      <c r="F505" s="21"/>
      <c r="G505" s="25">
        <v>281.00400000000002</v>
      </c>
      <c r="H505" s="5">
        <v>201150</v>
      </c>
      <c r="I505" s="22">
        <v>74414</v>
      </c>
    </row>
    <row r="506" spans="1:9" x14ac:dyDescent="0.25">
      <c r="A506" s="25"/>
      <c r="B506" s="17"/>
      <c r="C506" s="21"/>
      <c r="D506" s="25"/>
      <c r="E506" s="17"/>
      <c r="F506" s="21"/>
      <c r="G506" s="25">
        <v>282.00400000000002</v>
      </c>
      <c r="H506" s="5">
        <v>201140</v>
      </c>
      <c r="I506" s="22">
        <v>74413</v>
      </c>
    </row>
    <row r="507" spans="1:9" x14ac:dyDescent="0.25">
      <c r="A507" s="25"/>
      <c r="B507" s="17"/>
      <c r="C507" s="21"/>
      <c r="D507" s="25"/>
      <c r="E507" s="17"/>
      <c r="F507" s="21"/>
      <c r="G507" s="25">
        <v>283.00400000000002</v>
      </c>
      <c r="H507" s="5">
        <v>201020</v>
      </c>
      <c r="I507" s="22">
        <v>74321</v>
      </c>
    </row>
    <row r="508" spans="1:9" x14ac:dyDescent="0.25">
      <c r="A508" s="25"/>
      <c r="B508" s="17"/>
      <c r="C508" s="21"/>
      <c r="D508" s="25"/>
      <c r="E508" s="17"/>
      <c r="F508" s="21"/>
      <c r="G508" s="25">
        <v>284.00400000000002</v>
      </c>
      <c r="H508" s="5">
        <v>201050</v>
      </c>
      <c r="I508" s="22">
        <v>74379</v>
      </c>
    </row>
    <row r="509" spans="1:9" x14ac:dyDescent="0.25">
      <c r="A509" s="25"/>
      <c r="B509" s="17"/>
      <c r="C509" s="21"/>
      <c r="D509" s="25"/>
      <c r="E509" s="17"/>
      <c r="F509" s="21"/>
      <c r="G509" s="25">
        <v>285.00400000000002</v>
      </c>
      <c r="H509" s="5">
        <v>201090</v>
      </c>
      <c r="I509" s="22">
        <v>74497</v>
      </c>
    </row>
    <row r="510" spans="1:9" x14ac:dyDescent="0.25">
      <c r="A510" s="25"/>
      <c r="B510" s="17"/>
      <c r="C510" s="21"/>
      <c r="D510" s="25"/>
      <c r="E510" s="17"/>
      <c r="F510" s="21"/>
      <c r="G510" s="25">
        <v>286.00400000000002</v>
      </c>
      <c r="H510" s="5">
        <v>201110</v>
      </c>
      <c r="I510" s="22">
        <v>74477</v>
      </c>
    </row>
    <row r="511" spans="1:9" x14ac:dyDescent="0.25">
      <c r="A511" s="25"/>
      <c r="B511" s="17"/>
      <c r="C511" s="21"/>
      <c r="D511" s="25"/>
      <c r="E511" s="17"/>
      <c r="F511" s="21"/>
      <c r="G511" s="25">
        <v>287.00400000000002</v>
      </c>
      <c r="H511" s="5">
        <v>201070</v>
      </c>
      <c r="I511" s="22">
        <v>74440</v>
      </c>
    </row>
    <row r="512" spans="1:9" x14ac:dyDescent="0.25">
      <c r="A512" s="25"/>
      <c r="B512" s="17"/>
      <c r="C512" s="21"/>
      <c r="D512" s="25"/>
      <c r="E512" s="17"/>
      <c r="F512" s="21"/>
      <c r="G512" s="25">
        <v>288.00400000000002</v>
      </c>
      <c r="H512" s="5">
        <v>200920</v>
      </c>
      <c r="I512" s="22">
        <v>74242</v>
      </c>
    </row>
    <row r="513" spans="1:9" x14ac:dyDescent="0.25">
      <c r="A513" s="25"/>
      <c r="B513" s="17"/>
      <c r="C513" s="21"/>
      <c r="D513" s="25"/>
      <c r="E513" s="17"/>
      <c r="F513" s="21"/>
      <c r="G513" s="25">
        <v>289.00400000000002</v>
      </c>
      <c r="H513" s="5">
        <v>200900</v>
      </c>
      <c r="I513" s="22">
        <v>74266</v>
      </c>
    </row>
    <row r="514" spans="1:9" x14ac:dyDescent="0.25">
      <c r="A514" s="25"/>
      <c r="B514" s="17"/>
      <c r="C514" s="21"/>
      <c r="D514" s="25"/>
      <c r="E514" s="17"/>
      <c r="F514" s="21"/>
      <c r="G514" s="25">
        <v>290.00400000000002</v>
      </c>
      <c r="H514" s="5">
        <v>200910</v>
      </c>
      <c r="I514" s="22">
        <v>74327</v>
      </c>
    </row>
    <row r="515" spans="1:9" x14ac:dyDescent="0.25">
      <c r="A515" s="25"/>
      <c r="B515" s="17"/>
      <c r="C515" s="21"/>
      <c r="D515" s="25"/>
      <c r="E515" s="17"/>
      <c r="F515" s="21"/>
      <c r="G515" s="25">
        <v>291.00400000000002</v>
      </c>
      <c r="H515" s="5">
        <v>200990</v>
      </c>
      <c r="I515" s="22">
        <v>74366</v>
      </c>
    </row>
    <row r="516" spans="1:9" x14ac:dyDescent="0.25">
      <c r="A516" s="25"/>
      <c r="B516" s="17"/>
      <c r="C516" s="21"/>
      <c r="D516" s="25"/>
      <c r="E516" s="17"/>
      <c r="F516" s="21"/>
      <c r="G516" s="25">
        <v>292.00400000000002</v>
      </c>
      <c r="H516" s="5">
        <v>201090</v>
      </c>
      <c r="I516" s="22">
        <v>74410</v>
      </c>
    </row>
    <row r="517" spans="1:9" x14ac:dyDescent="0.25">
      <c r="A517" s="25"/>
      <c r="B517" s="17"/>
      <c r="C517" s="21"/>
      <c r="D517" s="25"/>
      <c r="E517" s="17"/>
      <c r="F517" s="21"/>
      <c r="G517" s="25">
        <v>293.00400000000002</v>
      </c>
      <c r="H517" s="5">
        <v>201110</v>
      </c>
      <c r="I517" s="22">
        <v>74425</v>
      </c>
    </row>
    <row r="518" spans="1:9" x14ac:dyDescent="0.25">
      <c r="A518" s="25"/>
      <c r="B518" s="17"/>
      <c r="C518" s="21"/>
      <c r="D518" s="25"/>
      <c r="E518" s="17"/>
      <c r="F518" s="21"/>
      <c r="G518" s="25">
        <v>294.00400000000002</v>
      </c>
      <c r="H518" s="5">
        <v>201060</v>
      </c>
      <c r="I518" s="22">
        <v>74353</v>
      </c>
    </row>
    <row r="519" spans="1:9" x14ac:dyDescent="0.25">
      <c r="A519" s="25"/>
      <c r="B519" s="17"/>
      <c r="C519" s="21"/>
      <c r="D519" s="25"/>
      <c r="E519" s="17"/>
      <c r="F519" s="21"/>
      <c r="G519" s="25">
        <v>295.00400000000002</v>
      </c>
      <c r="H519" s="5">
        <v>201020</v>
      </c>
      <c r="I519" s="22">
        <v>74369</v>
      </c>
    </row>
    <row r="520" spans="1:9" x14ac:dyDescent="0.25">
      <c r="A520" s="25"/>
      <c r="B520" s="17"/>
      <c r="C520" s="21"/>
      <c r="D520" s="25"/>
      <c r="E520" s="17"/>
      <c r="F520" s="21"/>
      <c r="G520" s="25" t="s">
        <v>26</v>
      </c>
      <c r="H520" s="17"/>
    </row>
    <row r="521" spans="1:9" x14ac:dyDescent="0.25">
      <c r="A521" s="25"/>
      <c r="B521" s="17"/>
      <c r="C521" s="21"/>
      <c r="D521" s="25"/>
      <c r="E521" s="17"/>
      <c r="F521" s="21"/>
      <c r="G521" s="25"/>
      <c r="H521" s="17"/>
    </row>
    <row r="522" spans="1:9" x14ac:dyDescent="0.25">
      <c r="A522" s="25"/>
      <c r="B522" s="17"/>
      <c r="C522" s="21"/>
      <c r="D522" s="25"/>
      <c r="E522" s="17"/>
      <c r="F522" s="21"/>
      <c r="G522" s="25"/>
      <c r="H522" s="17"/>
    </row>
    <row r="523" spans="1:9" x14ac:dyDescent="0.25">
      <c r="A523" s="25"/>
      <c r="B523" s="17"/>
      <c r="C523" s="21"/>
      <c r="D523" s="25"/>
      <c r="E523" s="17"/>
      <c r="F523" s="21"/>
      <c r="G523" s="25"/>
      <c r="H523" s="17"/>
    </row>
    <row r="524" spans="1:9" x14ac:dyDescent="0.25">
      <c r="A524" s="25"/>
      <c r="B524" s="17"/>
      <c r="C524" s="21"/>
      <c r="D524" s="25"/>
      <c r="E524" s="17"/>
      <c r="F524" s="21"/>
      <c r="G524" s="25"/>
      <c r="H524" s="17"/>
    </row>
    <row r="525" spans="1:9" x14ac:dyDescent="0.25">
      <c r="A525" s="25"/>
      <c r="B525" s="17"/>
      <c r="C525" s="21"/>
      <c r="D525" s="25"/>
      <c r="E525" s="17"/>
      <c r="F525" s="21"/>
      <c r="G525" s="25"/>
      <c r="H525" s="17"/>
    </row>
    <row r="526" spans="1:9" x14ac:dyDescent="0.25">
      <c r="A526" s="25"/>
      <c r="B526" s="17"/>
      <c r="C526" s="21"/>
      <c r="D526" s="25"/>
      <c r="E526" s="17"/>
      <c r="F526" s="21"/>
      <c r="G526" s="25"/>
      <c r="H526" s="17"/>
    </row>
    <row r="527" spans="1:9" x14ac:dyDescent="0.25">
      <c r="A527" s="25"/>
      <c r="B527" s="17"/>
      <c r="C527" s="21"/>
      <c r="D527" s="25"/>
      <c r="E527" s="17"/>
      <c r="F527" s="21"/>
      <c r="G527" s="25"/>
      <c r="H527" s="17"/>
    </row>
    <row r="528" spans="1:9" x14ac:dyDescent="0.25">
      <c r="A528" s="25"/>
      <c r="B528" s="17"/>
      <c r="C528" s="21"/>
      <c r="D528" s="25"/>
      <c r="E528" s="17"/>
      <c r="F528" s="21"/>
      <c r="G528" s="25"/>
      <c r="H528" s="17"/>
    </row>
    <row r="529" spans="1:8" x14ac:dyDescent="0.25">
      <c r="A529" s="25"/>
      <c r="B529" s="17"/>
      <c r="C529" s="21"/>
      <c r="D529" s="25"/>
      <c r="E529" s="17"/>
      <c r="F529" s="21"/>
      <c r="G529" s="25"/>
      <c r="H529" s="17"/>
    </row>
    <row r="530" spans="1:8" x14ac:dyDescent="0.25">
      <c r="A530" s="25"/>
      <c r="B530" s="17"/>
      <c r="C530" s="21"/>
      <c r="D530" s="25"/>
      <c r="E530" s="17"/>
      <c r="F530" s="21"/>
      <c r="G530" s="25"/>
      <c r="H530" s="17"/>
    </row>
    <row r="531" spans="1:8" x14ac:dyDescent="0.25">
      <c r="A531" s="25"/>
      <c r="B531" s="17"/>
      <c r="C531" s="21"/>
      <c r="D531" s="25"/>
      <c r="E531" s="17"/>
      <c r="F531" s="21"/>
      <c r="G531" s="25"/>
      <c r="H531" s="17"/>
    </row>
    <row r="532" spans="1:8" x14ac:dyDescent="0.25">
      <c r="A532" s="25"/>
      <c r="B532" s="17"/>
      <c r="C532" s="21"/>
      <c r="D532" s="25"/>
      <c r="E532" s="17"/>
      <c r="F532" s="21"/>
      <c r="G532" s="25"/>
      <c r="H532" s="17"/>
    </row>
    <row r="533" spans="1:8" x14ac:dyDescent="0.25">
      <c r="A533" s="25"/>
      <c r="B533" s="17"/>
      <c r="C533" s="21"/>
      <c r="D533" s="25"/>
      <c r="E533" s="17"/>
      <c r="F533" s="21"/>
      <c r="G533" s="25"/>
      <c r="H533" s="17"/>
    </row>
    <row r="534" spans="1:8" x14ac:dyDescent="0.25">
      <c r="A534" s="25"/>
      <c r="B534" s="17"/>
      <c r="C534" s="21"/>
      <c r="D534" s="25"/>
      <c r="E534" s="17"/>
      <c r="F534" s="21"/>
      <c r="G534" s="25"/>
      <c r="H534" s="17"/>
    </row>
    <row r="535" spans="1:8" x14ac:dyDescent="0.25">
      <c r="A535" s="25"/>
      <c r="B535" s="17"/>
      <c r="C535" s="21"/>
      <c r="D535" s="25"/>
      <c r="E535" s="17"/>
      <c r="F535" s="21"/>
      <c r="G535" s="25"/>
      <c r="H535" s="17"/>
    </row>
    <row r="536" spans="1:8" x14ac:dyDescent="0.25">
      <c r="A536" s="25"/>
      <c r="B536" s="17"/>
      <c r="C536" s="21"/>
      <c r="D536" s="25"/>
      <c r="E536" s="17"/>
      <c r="F536" s="21"/>
      <c r="G536" s="25"/>
      <c r="H536" s="17"/>
    </row>
    <row r="537" spans="1:8" x14ac:dyDescent="0.25">
      <c r="A537" s="25"/>
      <c r="B537" s="17"/>
      <c r="C537" s="21"/>
      <c r="D537" s="25"/>
      <c r="E537" s="17"/>
      <c r="F537" s="21"/>
      <c r="G537" s="25"/>
      <c r="H537" s="17"/>
    </row>
    <row r="538" spans="1:8" x14ac:dyDescent="0.25">
      <c r="A538" s="25"/>
      <c r="B538" s="17"/>
      <c r="C538" s="21"/>
      <c r="D538" s="25"/>
      <c r="E538" s="17"/>
      <c r="F538" s="21"/>
      <c r="G538" s="25"/>
      <c r="H538" s="17"/>
    </row>
    <row r="539" spans="1:8" x14ac:dyDescent="0.25">
      <c r="A539" s="25"/>
      <c r="B539" s="17"/>
      <c r="C539" s="21"/>
      <c r="D539" s="25"/>
      <c r="E539" s="17"/>
      <c r="F539" s="21"/>
      <c r="G539" s="25"/>
      <c r="H539" s="17"/>
    </row>
    <row r="540" spans="1:8" x14ac:dyDescent="0.25">
      <c r="A540" s="25"/>
      <c r="B540" s="17"/>
      <c r="C540" s="21"/>
      <c r="D540" s="25"/>
      <c r="E540" s="17"/>
      <c r="F540" s="21"/>
      <c r="G540" s="25"/>
      <c r="H540" s="17"/>
    </row>
    <row r="541" spans="1:8" x14ac:dyDescent="0.25">
      <c r="A541" s="25"/>
      <c r="B541" s="17"/>
      <c r="C541" s="21"/>
      <c r="D541" s="25"/>
      <c r="E541" s="17"/>
      <c r="F541" s="21"/>
      <c r="G541" s="25"/>
      <c r="H541" s="17"/>
    </row>
    <row r="542" spans="1:8" x14ac:dyDescent="0.25">
      <c r="A542" s="25"/>
      <c r="B542" s="17"/>
      <c r="C542" s="21"/>
      <c r="D542" s="25"/>
      <c r="E542" s="17"/>
      <c r="F542" s="21"/>
      <c r="G542" s="25"/>
      <c r="H542" s="17"/>
    </row>
    <row r="543" spans="1:8" x14ac:dyDescent="0.25">
      <c r="A543" s="25"/>
      <c r="B543" s="17"/>
      <c r="C543" s="21"/>
      <c r="D543" s="25"/>
      <c r="E543" s="17"/>
      <c r="F543" s="21"/>
      <c r="G543" s="25"/>
      <c r="H543" s="17"/>
    </row>
    <row r="544" spans="1:8" x14ac:dyDescent="0.25">
      <c r="A544" s="25"/>
      <c r="B544" s="17"/>
      <c r="C544" s="21"/>
      <c r="D544" s="25"/>
      <c r="E544" s="17"/>
      <c r="F544" s="21"/>
      <c r="G544" s="25"/>
      <c r="H544" s="17"/>
    </row>
    <row r="545" spans="1:8" x14ac:dyDescent="0.25">
      <c r="A545" s="25"/>
      <c r="B545" s="17"/>
      <c r="C545" s="21"/>
      <c r="D545" s="25"/>
      <c r="E545" s="17"/>
      <c r="F545" s="21"/>
      <c r="G545" s="25"/>
      <c r="H545" s="17"/>
    </row>
    <row r="546" spans="1:8" x14ac:dyDescent="0.25">
      <c r="A546" s="25"/>
      <c r="B546" s="17"/>
      <c r="C546" s="21"/>
      <c r="D546" s="25"/>
      <c r="E546" s="17"/>
      <c r="F546" s="21"/>
      <c r="G546" s="25"/>
      <c r="H546" s="17"/>
    </row>
    <row r="547" spans="1:8" x14ac:dyDescent="0.25">
      <c r="A547" s="25"/>
      <c r="B547" s="17"/>
      <c r="C547" s="21"/>
      <c r="D547" s="25"/>
      <c r="E547" s="17"/>
      <c r="F547" s="21"/>
      <c r="G547" s="25"/>
      <c r="H547" s="17"/>
    </row>
    <row r="548" spans="1:8" x14ac:dyDescent="0.25">
      <c r="A548" s="25"/>
      <c r="B548" s="17"/>
      <c r="C548" s="21"/>
      <c r="D548" s="25"/>
      <c r="E548" s="17"/>
      <c r="F548" s="21"/>
      <c r="G548" s="25"/>
      <c r="H548" s="17"/>
    </row>
    <row r="549" spans="1:8" x14ac:dyDescent="0.25">
      <c r="A549" s="25"/>
      <c r="B549" s="17"/>
      <c r="C549" s="21"/>
      <c r="D549" s="25"/>
      <c r="E549" s="17"/>
      <c r="F549" s="21"/>
      <c r="G549" s="25"/>
      <c r="H549" s="17"/>
    </row>
    <row r="550" spans="1:8" x14ac:dyDescent="0.25">
      <c r="A550" s="25"/>
      <c r="B550" s="17"/>
      <c r="C550" s="21"/>
      <c r="D550" s="25"/>
      <c r="E550" s="17"/>
      <c r="F550" s="21"/>
      <c r="G550" s="25"/>
      <c r="H550" s="17"/>
    </row>
    <row r="551" spans="1:8" x14ac:dyDescent="0.25">
      <c r="A551" s="25"/>
      <c r="B551" s="17"/>
      <c r="C551" s="21"/>
      <c r="D551" s="25"/>
      <c r="E551" s="17"/>
      <c r="F551" s="21"/>
      <c r="G551" s="25"/>
      <c r="H551" s="17"/>
    </row>
    <row r="552" spans="1:8" x14ac:dyDescent="0.25">
      <c r="A552" s="25"/>
      <c r="B552" s="17"/>
      <c r="C552" s="21"/>
      <c r="D552" s="25"/>
      <c r="E552" s="17"/>
      <c r="F552" s="21"/>
      <c r="G552" s="25"/>
      <c r="H552" s="17"/>
    </row>
    <row r="553" spans="1:8" x14ac:dyDescent="0.25">
      <c r="A553" s="25"/>
      <c r="B553" s="17"/>
      <c r="C553" s="21"/>
      <c r="D553" s="25"/>
      <c r="E553" s="17"/>
      <c r="F553" s="21"/>
      <c r="G553" s="25"/>
      <c r="H553" s="17"/>
    </row>
    <row r="554" spans="1:8" x14ac:dyDescent="0.25">
      <c r="A554" s="25"/>
      <c r="B554" s="17"/>
      <c r="C554" s="21"/>
      <c r="D554" s="25"/>
      <c r="E554" s="17"/>
      <c r="F554" s="21"/>
      <c r="G554" s="25"/>
      <c r="H554" s="17"/>
    </row>
    <row r="555" spans="1:8" x14ac:dyDescent="0.25">
      <c r="A555" s="25"/>
      <c r="B555" s="17"/>
      <c r="C555" s="21"/>
      <c r="D555" s="25"/>
      <c r="E555" s="17"/>
      <c r="F555" s="21"/>
      <c r="G555" s="25"/>
      <c r="H555" s="17"/>
    </row>
    <row r="556" spans="1:8" x14ac:dyDescent="0.25">
      <c r="A556" s="25"/>
      <c r="B556" s="17"/>
      <c r="C556" s="21"/>
      <c r="D556" s="25"/>
      <c r="E556" s="17"/>
      <c r="F556" s="21"/>
      <c r="G556" s="25"/>
      <c r="H556" s="17"/>
    </row>
    <row r="557" spans="1:8" x14ac:dyDescent="0.25">
      <c r="A557" s="25"/>
      <c r="B557" s="17"/>
      <c r="C557" s="21"/>
      <c r="D557" s="25"/>
      <c r="E557" s="17"/>
      <c r="F557" s="21"/>
      <c r="G557" s="25"/>
      <c r="H557" s="17"/>
    </row>
    <row r="558" spans="1:8" x14ac:dyDescent="0.25">
      <c r="A558" s="25"/>
      <c r="B558" s="17"/>
      <c r="C558" s="21"/>
      <c r="D558" s="25"/>
      <c r="E558" s="17"/>
      <c r="F558" s="21"/>
      <c r="G558" s="25"/>
      <c r="H558" s="17"/>
    </row>
    <row r="559" spans="1:8" x14ac:dyDescent="0.25">
      <c r="A559" s="25"/>
      <c r="B559" s="17"/>
      <c r="C559" s="21"/>
      <c r="D559" s="25"/>
      <c r="E559" s="17"/>
      <c r="F559" s="21"/>
      <c r="G559" s="25"/>
      <c r="H559" s="17"/>
    </row>
    <row r="560" spans="1:8" x14ac:dyDescent="0.25">
      <c r="A560" s="25"/>
      <c r="B560" s="17"/>
      <c r="C560" s="21"/>
      <c r="D560" s="25"/>
      <c r="E560" s="17"/>
      <c r="F560" s="21"/>
      <c r="G560" s="25"/>
      <c r="H560" s="17"/>
    </row>
    <row r="561" spans="1:8" x14ac:dyDescent="0.25">
      <c r="A561" s="25"/>
      <c r="B561" s="17"/>
      <c r="C561" s="21"/>
      <c r="D561" s="25"/>
      <c r="E561" s="17"/>
      <c r="F561" s="21"/>
      <c r="G561" s="25"/>
      <c r="H561" s="17"/>
    </row>
    <row r="562" spans="1:8" x14ac:dyDescent="0.25">
      <c r="A562" s="25"/>
      <c r="B562" s="17"/>
      <c r="C562" s="21"/>
      <c r="D562" s="25"/>
      <c r="E562" s="17"/>
      <c r="F562" s="21"/>
      <c r="G562" s="25"/>
      <c r="H562" s="17"/>
    </row>
    <row r="563" spans="1:8" x14ac:dyDescent="0.25">
      <c r="A563" s="25"/>
      <c r="B563" s="17"/>
      <c r="C563" s="21"/>
      <c r="D563" s="25"/>
      <c r="E563" s="17"/>
      <c r="F563" s="21"/>
      <c r="G563" s="25"/>
      <c r="H563" s="17"/>
    </row>
    <row r="564" spans="1:8" x14ac:dyDescent="0.25">
      <c r="A564" s="25"/>
      <c r="B564" s="17"/>
      <c r="C564" s="21"/>
      <c r="D564" s="25"/>
      <c r="E564" s="17"/>
      <c r="F564" s="21"/>
      <c r="G564" s="25"/>
      <c r="H564" s="17"/>
    </row>
    <row r="565" spans="1:8" x14ac:dyDescent="0.25">
      <c r="A565" s="25"/>
      <c r="B565" s="17"/>
      <c r="C565" s="21"/>
      <c r="D565" s="25"/>
      <c r="E565" s="17"/>
      <c r="F565" s="21"/>
      <c r="G565" s="25"/>
      <c r="H565" s="17"/>
    </row>
    <row r="566" spans="1:8" x14ac:dyDescent="0.25">
      <c r="A566" s="25"/>
      <c r="B566" s="17"/>
      <c r="C566" s="21"/>
      <c r="D566" s="25"/>
      <c r="E566" s="17"/>
      <c r="F566" s="21"/>
      <c r="G566" s="25"/>
      <c r="H566" s="17"/>
    </row>
    <row r="567" spans="1:8" x14ac:dyDescent="0.25">
      <c r="A567" s="25"/>
      <c r="B567" s="17"/>
      <c r="C567" s="21"/>
      <c r="D567" s="25"/>
      <c r="E567" s="17"/>
      <c r="F567" s="21"/>
      <c r="G567" s="25"/>
      <c r="H567" s="17"/>
    </row>
    <row r="568" spans="1:8" x14ac:dyDescent="0.25">
      <c r="A568" s="25"/>
      <c r="B568" s="17"/>
      <c r="C568" s="21"/>
      <c r="D568" s="25"/>
      <c r="E568" s="17"/>
      <c r="F568" s="21"/>
      <c r="G568" s="25"/>
      <c r="H568" s="17"/>
    </row>
    <row r="569" spans="1:8" x14ac:dyDescent="0.25">
      <c r="A569" s="25"/>
      <c r="B569" s="17"/>
      <c r="C569" s="21"/>
      <c r="D569" s="25"/>
      <c r="E569" s="17"/>
      <c r="F569" s="21"/>
      <c r="G569" s="25"/>
      <c r="H569" s="17"/>
    </row>
    <row r="570" spans="1:8" x14ac:dyDescent="0.25">
      <c r="A570" s="25"/>
      <c r="B570" s="17"/>
      <c r="C570" s="21"/>
      <c r="D570" s="25"/>
      <c r="E570" s="17"/>
      <c r="F570" s="21"/>
      <c r="G570" s="25"/>
      <c r="H570" s="17"/>
    </row>
    <row r="571" spans="1:8" x14ac:dyDescent="0.25">
      <c r="A571" s="25"/>
      <c r="B571" s="17"/>
      <c r="C571" s="21"/>
      <c r="D571" s="25"/>
      <c r="E571" s="17"/>
      <c r="F571" s="21"/>
      <c r="G571" s="25"/>
      <c r="H571" s="17"/>
    </row>
    <row r="572" spans="1:8" x14ac:dyDescent="0.25">
      <c r="A572" s="25"/>
      <c r="B572" s="17"/>
      <c r="C572" s="21"/>
      <c r="D572" s="25"/>
      <c r="E572" s="17"/>
      <c r="F572" s="21"/>
      <c r="G572" s="25"/>
      <c r="H572" s="17"/>
    </row>
    <row r="573" spans="1:8" x14ac:dyDescent="0.25">
      <c r="A573" s="25"/>
      <c r="B573" s="17"/>
      <c r="C573" s="21"/>
      <c r="D573" s="25"/>
      <c r="E573" s="17"/>
      <c r="F573" s="21"/>
      <c r="G573" s="25"/>
      <c r="H573" s="17"/>
    </row>
    <row r="574" spans="1:8" x14ac:dyDescent="0.25">
      <c r="A574" s="25"/>
      <c r="B574" s="17"/>
      <c r="C574" s="21"/>
      <c r="D574" s="25"/>
      <c r="E574" s="17"/>
      <c r="F574" s="21"/>
      <c r="G574" s="25"/>
      <c r="H574" s="17"/>
    </row>
    <row r="575" spans="1:8" x14ac:dyDescent="0.25">
      <c r="A575" s="25"/>
      <c r="B575" s="17"/>
      <c r="C575" s="21"/>
      <c r="D575" s="25"/>
      <c r="E575" s="17"/>
      <c r="F575" s="21"/>
      <c r="G575" s="25"/>
      <c r="H575" s="17"/>
    </row>
    <row r="576" spans="1:8" x14ac:dyDescent="0.25">
      <c r="A576" s="25"/>
      <c r="B576" s="17"/>
      <c r="C576" s="21"/>
      <c r="D576" s="25"/>
      <c r="E576" s="17"/>
      <c r="F576" s="21"/>
      <c r="G576" s="25"/>
      <c r="H576" s="17"/>
    </row>
    <row r="577" spans="1:8" x14ac:dyDescent="0.25">
      <c r="A577" s="25"/>
      <c r="B577" s="17"/>
      <c r="C577" s="21"/>
      <c r="D577" s="25"/>
      <c r="E577" s="17"/>
      <c r="F577" s="21"/>
      <c r="G577" s="25"/>
      <c r="H577" s="17"/>
    </row>
    <row r="578" spans="1:8" x14ac:dyDescent="0.25">
      <c r="A578" s="25"/>
      <c r="B578" s="17"/>
      <c r="C578" s="21"/>
      <c r="D578" s="25"/>
      <c r="E578" s="17"/>
      <c r="F578" s="21"/>
      <c r="G578" s="25"/>
      <c r="H578" s="17"/>
    </row>
    <row r="579" spans="1:8" x14ac:dyDescent="0.25">
      <c r="A579" s="25"/>
      <c r="B579" s="17"/>
      <c r="C579" s="21"/>
      <c r="D579" s="25"/>
      <c r="E579" s="17"/>
      <c r="F579" s="21"/>
      <c r="G579" s="25"/>
      <c r="H579" s="17"/>
    </row>
    <row r="580" spans="1:8" x14ac:dyDescent="0.25">
      <c r="A580" s="25"/>
      <c r="B580" s="17"/>
      <c r="C580" s="21"/>
      <c r="D580" s="25"/>
      <c r="E580" s="17"/>
      <c r="F580" s="21"/>
      <c r="G580" s="25"/>
      <c r="H580" s="17"/>
    </row>
    <row r="581" spans="1:8" x14ac:dyDescent="0.25">
      <c r="A581" s="25"/>
      <c r="B581" s="17"/>
      <c r="C581" s="21"/>
      <c r="D581" s="25"/>
      <c r="E581" s="17"/>
      <c r="F581" s="21"/>
      <c r="G581" s="25"/>
      <c r="H581" s="17"/>
    </row>
    <row r="582" spans="1:8" x14ac:dyDescent="0.25">
      <c r="A582" s="25"/>
      <c r="B582" s="17"/>
      <c r="C582" s="21"/>
      <c r="D582" s="25"/>
      <c r="E582" s="17"/>
      <c r="F582" s="21"/>
      <c r="G582" s="25"/>
      <c r="H582" s="17"/>
    </row>
    <row r="583" spans="1:8" x14ac:dyDescent="0.25">
      <c r="A583" s="25"/>
      <c r="B583" s="17"/>
      <c r="C583" s="21"/>
      <c r="D583" s="25"/>
      <c r="E583" s="17"/>
      <c r="F583" s="21"/>
      <c r="G583" s="25"/>
      <c r="H583" s="17"/>
    </row>
    <row r="584" spans="1:8" x14ac:dyDescent="0.25">
      <c r="A584" s="25"/>
      <c r="B584" s="17"/>
      <c r="C584" s="21"/>
      <c r="D584" s="25"/>
      <c r="E584" s="17"/>
      <c r="F584" s="21"/>
      <c r="G584" s="25"/>
      <c r="H584" s="17"/>
    </row>
    <row r="585" spans="1:8" x14ac:dyDescent="0.25">
      <c r="A585" s="25"/>
      <c r="B585" s="17"/>
      <c r="C585" s="21"/>
      <c r="D585" s="25"/>
      <c r="E585" s="17"/>
      <c r="F585" s="21"/>
      <c r="G585" s="25"/>
      <c r="H585" s="17"/>
    </row>
    <row r="586" spans="1:8" x14ac:dyDescent="0.25">
      <c r="A586" s="25"/>
      <c r="B586" s="17"/>
      <c r="C586" s="21"/>
      <c r="D586" s="25"/>
      <c r="E586" s="17"/>
      <c r="F586" s="21"/>
      <c r="G586" s="25"/>
      <c r="H586" s="17"/>
    </row>
    <row r="587" spans="1:8" x14ac:dyDescent="0.25">
      <c r="A587" s="25"/>
      <c r="B587" s="17"/>
      <c r="C587" s="21"/>
      <c r="D587" s="25"/>
      <c r="E587" s="17"/>
      <c r="F587" s="21"/>
      <c r="G587" s="25"/>
      <c r="H587" s="17"/>
    </row>
    <row r="588" spans="1:8" x14ac:dyDescent="0.25">
      <c r="A588" s="25"/>
      <c r="B588" s="17"/>
      <c r="C588" s="21"/>
      <c r="D588" s="25"/>
      <c r="E588" s="17"/>
      <c r="F588" s="21"/>
      <c r="G588" s="25"/>
      <c r="H588" s="17"/>
    </row>
    <row r="589" spans="1:8" x14ac:dyDescent="0.25">
      <c r="A589" s="25"/>
      <c r="B589" s="17"/>
      <c r="C589" s="21"/>
      <c r="D589" s="25"/>
      <c r="E589" s="17"/>
      <c r="F589" s="21"/>
      <c r="G589" s="25"/>
      <c r="H589" s="17"/>
    </row>
    <row r="590" spans="1:8" x14ac:dyDescent="0.25">
      <c r="A590" s="25"/>
      <c r="B590" s="17"/>
      <c r="C590" s="21"/>
      <c r="D590" s="25"/>
      <c r="E590" s="17"/>
      <c r="F590" s="21"/>
      <c r="G590" s="25"/>
      <c r="H590" s="17"/>
    </row>
    <row r="591" spans="1:8" x14ac:dyDescent="0.25">
      <c r="A591" s="25"/>
      <c r="B591" s="17"/>
      <c r="C591" s="21"/>
      <c r="D591" s="25"/>
      <c r="E591" s="17"/>
      <c r="F591" s="21"/>
      <c r="G591" s="25"/>
      <c r="H591" s="17"/>
    </row>
    <row r="592" spans="1:8" x14ac:dyDescent="0.25">
      <c r="A592" s="25"/>
      <c r="B592" s="17"/>
      <c r="C592" s="21"/>
      <c r="D592" s="25"/>
      <c r="E592" s="17"/>
      <c r="F592" s="21"/>
      <c r="G592" s="25"/>
      <c r="H592" s="17"/>
    </row>
    <row r="593" spans="1:8" x14ac:dyDescent="0.25">
      <c r="A593" s="25"/>
      <c r="B593" s="17"/>
      <c r="C593" s="21"/>
      <c r="D593" s="25"/>
      <c r="E593" s="17"/>
      <c r="F593" s="21"/>
      <c r="G593" s="25"/>
      <c r="H593" s="17"/>
    </row>
    <row r="594" spans="1:8" x14ac:dyDescent="0.25">
      <c r="A594" s="25"/>
      <c r="B594" s="17"/>
      <c r="C594" s="21"/>
      <c r="D594" s="25"/>
      <c r="E594" s="17"/>
      <c r="F594" s="21"/>
      <c r="G594" s="25"/>
      <c r="H594" s="17"/>
    </row>
    <row r="595" spans="1:8" x14ac:dyDescent="0.25">
      <c r="A595" s="25"/>
      <c r="B595" s="17"/>
      <c r="C595" s="21"/>
      <c r="D595" s="25"/>
      <c r="E595" s="17"/>
      <c r="F595" s="21"/>
      <c r="G595" s="25"/>
      <c r="H595" s="17"/>
    </row>
    <row r="596" spans="1:8" x14ac:dyDescent="0.25">
      <c r="A596" s="25"/>
      <c r="B596" s="17"/>
      <c r="C596" s="21"/>
      <c r="D596" s="25"/>
      <c r="E596" s="17"/>
      <c r="F596" s="21"/>
      <c r="G596" s="25"/>
      <c r="H596" s="17"/>
    </row>
    <row r="597" spans="1:8" x14ac:dyDescent="0.25">
      <c r="A597" s="25"/>
      <c r="B597" s="17"/>
      <c r="C597" s="21"/>
      <c r="D597" s="25"/>
      <c r="E597" s="17"/>
      <c r="F597" s="21"/>
      <c r="G597" s="25"/>
      <c r="H597" s="17"/>
    </row>
    <row r="598" spans="1:8" x14ac:dyDescent="0.25">
      <c r="A598" s="25"/>
      <c r="B598" s="17"/>
      <c r="C598" s="21"/>
      <c r="D598" s="25"/>
      <c r="E598" s="17"/>
      <c r="F598" s="21"/>
      <c r="G598" s="25"/>
      <c r="H598" s="17"/>
    </row>
    <row r="599" spans="1:8" x14ac:dyDescent="0.25">
      <c r="A599" s="25"/>
      <c r="B599" s="17"/>
      <c r="C599" s="21"/>
      <c r="D599" s="25"/>
      <c r="E599" s="17"/>
      <c r="F599" s="21"/>
      <c r="G599" s="25"/>
      <c r="H599" s="17"/>
    </row>
    <row r="600" spans="1:8" x14ac:dyDescent="0.25">
      <c r="A600" s="25"/>
      <c r="B600" s="17"/>
      <c r="C600" s="21"/>
      <c r="D600" s="25"/>
      <c r="E600" s="17"/>
      <c r="F600" s="21"/>
      <c r="G600" s="25"/>
      <c r="H600" s="17"/>
    </row>
    <row r="601" spans="1:8" x14ac:dyDescent="0.25">
      <c r="A601" s="25"/>
      <c r="B601" s="17"/>
      <c r="C601" s="21"/>
      <c r="D601" s="25"/>
      <c r="E601" s="17"/>
      <c r="F601" s="21"/>
      <c r="G601" s="25"/>
      <c r="H601" s="17"/>
    </row>
    <row r="602" spans="1:8" x14ac:dyDescent="0.25">
      <c r="A602" s="25"/>
      <c r="B602" s="17"/>
      <c r="C602" s="21"/>
      <c r="D602" s="25"/>
      <c r="E602" s="17"/>
      <c r="F602" s="21"/>
      <c r="G602" s="25"/>
      <c r="H602" s="17"/>
    </row>
    <row r="603" spans="1:8" x14ac:dyDescent="0.25">
      <c r="A603" s="25"/>
      <c r="B603" s="17"/>
      <c r="C603" s="21"/>
      <c r="D603" s="25"/>
      <c r="E603" s="17"/>
      <c r="F603" s="21"/>
      <c r="G603" s="25"/>
      <c r="H603" s="17"/>
    </row>
    <row r="604" spans="1:8" x14ac:dyDescent="0.25">
      <c r="A604" s="25"/>
      <c r="B604" s="17"/>
      <c r="C604" s="21"/>
      <c r="D604" s="25"/>
      <c r="E604" s="17"/>
      <c r="F604" s="21"/>
      <c r="G604" s="25"/>
      <c r="H604" s="17"/>
    </row>
    <row r="605" spans="1:8" x14ac:dyDescent="0.25">
      <c r="A605" s="25"/>
      <c r="B605" s="17"/>
      <c r="C605" s="21"/>
      <c r="D605" s="25"/>
      <c r="E605" s="17"/>
      <c r="F605" s="21"/>
      <c r="G605" s="25"/>
      <c r="H605" s="17"/>
    </row>
    <row r="606" spans="1:8" x14ac:dyDescent="0.25">
      <c r="A606" s="25"/>
      <c r="B606" s="17"/>
      <c r="C606" s="21"/>
      <c r="D606" s="25"/>
      <c r="E606" s="17"/>
      <c r="F606" s="21"/>
      <c r="G606" s="25"/>
      <c r="H606" s="17"/>
    </row>
    <row r="607" spans="1:8" x14ac:dyDescent="0.25">
      <c r="A607" s="25"/>
      <c r="B607" s="17"/>
      <c r="C607" s="21"/>
      <c r="D607" s="25"/>
      <c r="E607" s="17"/>
      <c r="F607" s="21"/>
      <c r="G607" s="25"/>
      <c r="H607" s="17"/>
    </row>
    <row r="608" spans="1:8" x14ac:dyDescent="0.25">
      <c r="A608" s="25"/>
      <c r="B608" s="17"/>
      <c r="C608" s="21"/>
      <c r="D608" s="25"/>
      <c r="E608" s="17"/>
      <c r="F608" s="21"/>
      <c r="G608" s="25"/>
      <c r="H608" s="17"/>
    </row>
    <row r="609" spans="1:8" x14ac:dyDescent="0.25">
      <c r="A609" s="25"/>
      <c r="B609" s="17"/>
      <c r="C609" s="21"/>
      <c r="D609" s="25"/>
      <c r="E609" s="17"/>
      <c r="F609" s="21"/>
      <c r="G609" s="25"/>
      <c r="H609" s="17"/>
    </row>
    <row r="610" spans="1:8" x14ac:dyDescent="0.25">
      <c r="A610" s="25"/>
      <c r="B610" s="17"/>
      <c r="C610" s="21"/>
      <c r="D610" s="25"/>
      <c r="E610" s="17"/>
      <c r="F610" s="21"/>
      <c r="G610" s="25"/>
      <c r="H610" s="17"/>
    </row>
    <row r="611" spans="1:8" x14ac:dyDescent="0.25">
      <c r="A611" s="25"/>
      <c r="B611" s="17"/>
      <c r="C611" s="21"/>
      <c r="D611" s="25"/>
      <c r="E611" s="17"/>
      <c r="F611" s="21"/>
      <c r="G611" s="25"/>
      <c r="H611" s="17"/>
    </row>
    <row r="612" spans="1:8" x14ac:dyDescent="0.25">
      <c r="A612" s="25"/>
      <c r="B612" s="17"/>
      <c r="C612" s="21"/>
      <c r="D612" s="25"/>
      <c r="E612" s="17"/>
      <c r="F612" s="21"/>
      <c r="G612" s="25"/>
      <c r="H612" s="17"/>
    </row>
    <row r="613" spans="1:8" x14ac:dyDescent="0.25">
      <c r="A613" s="25"/>
      <c r="B613" s="17"/>
      <c r="C613" s="21"/>
      <c r="D613" s="25"/>
      <c r="E613" s="17"/>
      <c r="F613" s="21"/>
      <c r="G613" s="25"/>
      <c r="H613" s="17"/>
    </row>
    <row r="614" spans="1:8" x14ac:dyDescent="0.25">
      <c r="A614" s="25"/>
      <c r="B614" s="17"/>
      <c r="C614" s="21"/>
      <c r="D614" s="25"/>
      <c r="E614" s="17"/>
      <c r="F614" s="21"/>
      <c r="G614" s="25"/>
      <c r="H614" s="17"/>
    </row>
    <row r="615" spans="1:8" x14ac:dyDescent="0.25">
      <c r="A615" s="25"/>
      <c r="B615" s="17"/>
      <c r="C615" s="21"/>
      <c r="D615" s="25"/>
      <c r="E615" s="17"/>
      <c r="F615" s="21"/>
      <c r="G615" s="25"/>
      <c r="H615" s="17"/>
    </row>
    <row r="616" spans="1:8" x14ac:dyDescent="0.25">
      <c r="A616" s="25"/>
      <c r="B616" s="17"/>
      <c r="C616" s="21"/>
      <c r="D616" s="25"/>
      <c r="E616" s="17"/>
      <c r="F616" s="21"/>
      <c r="G616" s="25"/>
      <c r="H616" s="17"/>
    </row>
    <row r="617" spans="1:8" x14ac:dyDescent="0.25">
      <c r="A617" s="25"/>
      <c r="B617" s="17"/>
      <c r="C617" s="21"/>
      <c r="D617" s="25"/>
      <c r="E617" s="17"/>
      <c r="F617" s="21"/>
      <c r="G617" s="25"/>
      <c r="H617" s="17"/>
    </row>
    <row r="618" spans="1:8" x14ac:dyDescent="0.25">
      <c r="A618" s="25"/>
      <c r="B618" s="17"/>
      <c r="C618" s="21"/>
      <c r="D618" s="25"/>
      <c r="E618" s="17"/>
      <c r="F618" s="21"/>
      <c r="G618" s="25"/>
      <c r="H618" s="17"/>
    </row>
    <row r="619" spans="1:8" x14ac:dyDescent="0.25">
      <c r="A619" s="25"/>
      <c r="B619" s="17"/>
      <c r="C619" s="21"/>
      <c r="D619" s="25"/>
      <c r="E619" s="17"/>
      <c r="F619" s="21"/>
      <c r="G619" s="25"/>
      <c r="H619" s="17"/>
    </row>
    <row r="620" spans="1:8" x14ac:dyDescent="0.25">
      <c r="A620" s="25"/>
      <c r="B620" s="17"/>
      <c r="C620" s="21"/>
      <c r="D620" s="25"/>
      <c r="E620" s="17"/>
      <c r="F620" s="21"/>
      <c r="G620" s="25"/>
      <c r="H620" s="17"/>
    </row>
    <row r="621" spans="1:8" x14ac:dyDescent="0.25">
      <c r="A621" s="25"/>
      <c r="B621" s="17"/>
      <c r="C621" s="21"/>
      <c r="D621" s="25"/>
      <c r="E621" s="17"/>
      <c r="F621" s="21"/>
      <c r="G621" s="25"/>
      <c r="H621" s="17"/>
    </row>
    <row r="622" spans="1:8" x14ac:dyDescent="0.25">
      <c r="A622" s="25"/>
      <c r="B622" s="17"/>
      <c r="C622" s="21"/>
      <c r="D622" s="25"/>
      <c r="E622" s="17"/>
      <c r="F622" s="21"/>
      <c r="G622" s="25"/>
      <c r="H622" s="17"/>
    </row>
    <row r="623" spans="1:8" x14ac:dyDescent="0.25">
      <c r="A623" s="25"/>
      <c r="B623" s="17"/>
      <c r="C623" s="21"/>
      <c r="D623" s="25"/>
      <c r="E623" s="17"/>
      <c r="F623" s="21"/>
      <c r="G623" s="25"/>
      <c r="H623" s="17"/>
    </row>
    <row r="624" spans="1:8" x14ac:dyDescent="0.25">
      <c r="A624" s="25"/>
      <c r="B624" s="17"/>
      <c r="C624" s="21"/>
      <c r="D624" s="25"/>
      <c r="E624" s="17"/>
      <c r="F624" s="21"/>
      <c r="G624" s="25"/>
      <c r="H624" s="17"/>
    </row>
    <row r="625" spans="1:8" x14ac:dyDescent="0.25">
      <c r="A625" s="25"/>
      <c r="B625" s="17"/>
      <c r="C625" s="21"/>
      <c r="D625" s="25"/>
      <c r="E625" s="17"/>
      <c r="F625" s="21"/>
      <c r="G625" s="25"/>
      <c r="H625" s="17"/>
    </row>
    <row r="626" spans="1:8" x14ac:dyDescent="0.25">
      <c r="A626" s="25"/>
      <c r="B626" s="17"/>
      <c r="C626" s="21"/>
      <c r="D626" s="25"/>
      <c r="E626" s="17"/>
      <c r="F626" s="21"/>
      <c r="G626" s="25"/>
      <c r="H626" s="17"/>
    </row>
    <row r="627" spans="1:8" x14ac:dyDescent="0.25">
      <c r="A627" s="25"/>
      <c r="B627" s="17"/>
      <c r="C627" s="21"/>
      <c r="D627" s="25"/>
      <c r="E627" s="17"/>
      <c r="F627" s="21"/>
      <c r="G627" s="25"/>
      <c r="H627" s="17"/>
    </row>
    <row r="628" spans="1:8" x14ac:dyDescent="0.25">
      <c r="A628" s="25"/>
      <c r="B628" s="17"/>
      <c r="C628" s="21"/>
      <c r="D628" s="25"/>
      <c r="E628" s="17"/>
      <c r="F628" s="21"/>
      <c r="G628" s="25"/>
      <c r="H628" s="17"/>
    </row>
    <row r="629" spans="1:8" x14ac:dyDescent="0.25">
      <c r="A629" s="25"/>
      <c r="B629" s="17"/>
      <c r="C629" s="21"/>
      <c r="D629" s="25"/>
      <c r="E629" s="17"/>
      <c r="F629" s="21"/>
      <c r="G629" s="25"/>
      <c r="H629" s="17"/>
    </row>
    <row r="630" spans="1:8" x14ac:dyDescent="0.25">
      <c r="A630" s="25"/>
      <c r="B630" s="17"/>
      <c r="C630" s="21"/>
      <c r="D630" s="25"/>
      <c r="E630" s="17"/>
      <c r="F630" s="21"/>
      <c r="G630" s="25"/>
      <c r="H630" s="17"/>
    </row>
    <row r="631" spans="1:8" x14ac:dyDescent="0.25">
      <c r="A631" s="25"/>
      <c r="B631" s="17"/>
      <c r="C631" s="21"/>
      <c r="D631" s="25"/>
      <c r="E631" s="17"/>
      <c r="F631" s="21"/>
      <c r="G631" s="25"/>
      <c r="H631" s="17"/>
    </row>
    <row r="632" spans="1:8" x14ac:dyDescent="0.25">
      <c r="A632" s="25"/>
      <c r="B632" s="17"/>
      <c r="C632" s="21"/>
      <c r="D632" s="25"/>
      <c r="E632" s="17"/>
      <c r="F632" s="21"/>
      <c r="G632" s="25"/>
      <c r="H632" s="17"/>
    </row>
    <row r="633" spans="1:8" x14ac:dyDescent="0.25">
      <c r="A633" s="25"/>
      <c r="B633" s="17"/>
      <c r="C633" s="21"/>
      <c r="D633" s="25"/>
      <c r="E633" s="17"/>
      <c r="F633" s="21"/>
      <c r="G633" s="25"/>
      <c r="H633" s="17"/>
    </row>
    <row r="634" spans="1:8" x14ac:dyDescent="0.25">
      <c r="A634" s="25"/>
      <c r="B634" s="17"/>
      <c r="C634" s="21"/>
      <c r="D634" s="25"/>
      <c r="E634" s="17"/>
      <c r="F634" s="21"/>
      <c r="G634" s="25"/>
      <c r="H634" s="17"/>
    </row>
    <row r="635" spans="1:8" x14ac:dyDescent="0.25">
      <c r="A635" s="25"/>
      <c r="B635" s="17"/>
      <c r="C635" s="21"/>
      <c r="D635" s="25"/>
      <c r="E635" s="17"/>
      <c r="F635" s="21"/>
      <c r="G635" s="25"/>
      <c r="H635" s="17"/>
    </row>
    <row r="636" spans="1:8" x14ac:dyDescent="0.25">
      <c r="A636" s="25"/>
      <c r="B636" s="17"/>
      <c r="C636" s="21"/>
      <c r="D636" s="25"/>
      <c r="E636" s="17"/>
      <c r="F636" s="21"/>
      <c r="G636" s="25"/>
      <c r="H636" s="17"/>
    </row>
    <row r="637" spans="1:8" x14ac:dyDescent="0.25">
      <c r="A637" s="25"/>
      <c r="B637" s="17"/>
      <c r="C637" s="21"/>
      <c r="D637" s="25"/>
      <c r="E637" s="17"/>
      <c r="F637" s="21"/>
      <c r="G637" s="25"/>
      <c r="H637" s="17"/>
    </row>
    <row r="638" spans="1:8" x14ac:dyDescent="0.25">
      <c r="A638" s="25"/>
      <c r="B638" s="17"/>
      <c r="C638" s="21"/>
      <c r="D638" s="25"/>
      <c r="E638" s="17"/>
      <c r="F638" s="21"/>
      <c r="G638" s="25"/>
      <c r="H638" s="17"/>
    </row>
    <row r="639" spans="1:8" x14ac:dyDescent="0.25">
      <c r="A639" s="25"/>
      <c r="B639" s="17"/>
      <c r="C639" s="21"/>
      <c r="D639" s="25"/>
      <c r="E639" s="17"/>
      <c r="F639" s="21"/>
      <c r="G639" s="25"/>
      <c r="H639" s="17"/>
    </row>
    <row r="640" spans="1:8" x14ac:dyDescent="0.25">
      <c r="A640" s="25"/>
      <c r="B640" s="17"/>
      <c r="C640" s="21"/>
      <c r="D640" s="25"/>
      <c r="E640" s="17"/>
      <c r="F640" s="21"/>
      <c r="G640" s="25"/>
      <c r="H640" s="17"/>
    </row>
    <row r="641" spans="1:8" x14ac:dyDescent="0.25">
      <c r="A641" s="25"/>
      <c r="B641" s="17"/>
      <c r="C641" s="21"/>
      <c r="D641" s="25"/>
      <c r="E641" s="17"/>
      <c r="F641" s="21"/>
      <c r="G641" s="25"/>
      <c r="H641" s="17"/>
    </row>
    <row r="642" spans="1:8" x14ac:dyDescent="0.25">
      <c r="A642" s="25"/>
      <c r="B642" s="17"/>
      <c r="C642" s="21"/>
      <c r="D642" s="25"/>
      <c r="E642" s="17"/>
      <c r="F642" s="21"/>
      <c r="G642" s="25"/>
      <c r="H642" s="17"/>
    </row>
    <row r="643" spans="1:8" x14ac:dyDescent="0.25">
      <c r="A643" s="25"/>
      <c r="B643" s="17"/>
      <c r="C643" s="21"/>
      <c r="D643" s="25"/>
      <c r="E643" s="17"/>
      <c r="F643" s="21"/>
      <c r="G643" s="25"/>
      <c r="H643" s="17"/>
    </row>
    <row r="644" spans="1:8" x14ac:dyDescent="0.25">
      <c r="A644" s="25"/>
      <c r="B644" s="17"/>
      <c r="C644" s="21"/>
      <c r="D644" s="25"/>
      <c r="E644" s="17"/>
      <c r="F644" s="21"/>
      <c r="G644" s="25"/>
      <c r="H644" s="17"/>
    </row>
    <row r="645" spans="1:8" x14ac:dyDescent="0.25">
      <c r="A645" s="25"/>
      <c r="B645" s="17"/>
      <c r="C645" s="21"/>
      <c r="D645" s="25"/>
      <c r="E645" s="17"/>
      <c r="F645" s="21"/>
      <c r="G645" s="25"/>
      <c r="H645" s="17"/>
    </row>
    <row r="646" spans="1:8" x14ac:dyDescent="0.25">
      <c r="A646" s="25"/>
      <c r="B646" s="17"/>
      <c r="C646" s="21"/>
      <c r="D646" s="25"/>
      <c r="E646" s="17"/>
      <c r="F646" s="21"/>
      <c r="G646" s="25"/>
      <c r="H646" s="17"/>
    </row>
    <row r="647" spans="1:8" x14ac:dyDescent="0.25">
      <c r="A647" s="25"/>
      <c r="B647" s="17"/>
      <c r="C647" s="21"/>
      <c r="D647" s="25"/>
      <c r="E647" s="17"/>
      <c r="F647" s="21"/>
      <c r="G647" s="25"/>
      <c r="H647" s="17"/>
    </row>
    <row r="648" spans="1:8" x14ac:dyDescent="0.25">
      <c r="A648" s="25"/>
      <c r="B648" s="17"/>
      <c r="C648" s="21"/>
      <c r="D648" s="25"/>
      <c r="E648" s="17"/>
      <c r="F648" s="21"/>
      <c r="G648" s="25"/>
      <c r="H648" s="17"/>
    </row>
    <row r="649" spans="1:8" x14ac:dyDescent="0.25">
      <c r="A649" s="25"/>
      <c r="B649" s="17"/>
      <c r="C649" s="21"/>
      <c r="D649" s="25"/>
      <c r="E649" s="17"/>
      <c r="F649" s="21"/>
      <c r="G649" s="25"/>
      <c r="H649" s="17"/>
    </row>
    <row r="650" spans="1:8" x14ac:dyDescent="0.25">
      <c r="A650" s="25"/>
      <c r="B650" s="17"/>
      <c r="C650" s="21"/>
      <c r="D650" s="25"/>
      <c r="E650" s="17"/>
      <c r="F650" s="21"/>
      <c r="G650" s="25"/>
      <c r="H650" s="17"/>
    </row>
    <row r="651" spans="1:8" x14ac:dyDescent="0.25">
      <c r="A651" s="25"/>
      <c r="B651" s="17"/>
      <c r="C651" s="21"/>
      <c r="D651" s="25"/>
      <c r="E651" s="17"/>
      <c r="F651" s="21"/>
      <c r="G651" s="25"/>
      <c r="H651" s="17"/>
    </row>
    <row r="652" spans="1:8" x14ac:dyDescent="0.25">
      <c r="A652" s="25"/>
      <c r="B652" s="17"/>
      <c r="C652" s="21"/>
      <c r="D652" s="25"/>
      <c r="E652" s="17"/>
      <c r="F652" s="21"/>
      <c r="G652" s="25"/>
      <c r="H652" s="17"/>
    </row>
    <row r="653" spans="1:8" x14ac:dyDescent="0.25">
      <c r="A653" s="25"/>
      <c r="B653" s="17"/>
      <c r="C653" s="21"/>
      <c r="D653" s="25"/>
      <c r="E653" s="17"/>
      <c r="F653" s="21"/>
      <c r="G653" s="25"/>
      <c r="H653" s="17"/>
    </row>
    <row r="654" spans="1:8" x14ac:dyDescent="0.25">
      <c r="A654" s="25"/>
      <c r="B654" s="17"/>
      <c r="C654" s="21"/>
      <c r="D654" s="25"/>
      <c r="E654" s="17"/>
      <c r="F654" s="21"/>
      <c r="G654" s="25"/>
      <c r="H654" s="17"/>
    </row>
    <row r="655" spans="1:8" x14ac:dyDescent="0.25">
      <c r="A655" s="25"/>
      <c r="B655" s="17"/>
      <c r="C655" s="21"/>
      <c r="D655" s="25"/>
      <c r="E655" s="17"/>
      <c r="F655" s="21"/>
      <c r="G655" s="25"/>
      <c r="H655" s="17"/>
    </row>
    <row r="656" spans="1:8" x14ac:dyDescent="0.25">
      <c r="A656" s="25"/>
      <c r="B656" s="17"/>
      <c r="C656" s="21"/>
      <c r="D656" s="25"/>
      <c r="E656" s="17"/>
      <c r="F656" s="21"/>
      <c r="G656" s="25"/>
      <c r="H656" s="17"/>
    </row>
    <row r="657" spans="1:8" x14ac:dyDescent="0.25">
      <c r="A657" s="25"/>
      <c r="B657" s="17"/>
      <c r="C657" s="21"/>
      <c r="D657" s="25"/>
      <c r="E657" s="17"/>
      <c r="F657" s="21"/>
      <c r="G657" s="25"/>
      <c r="H657" s="17"/>
    </row>
    <row r="658" spans="1:8" x14ac:dyDescent="0.25">
      <c r="A658" s="25"/>
      <c r="B658" s="17"/>
      <c r="C658" s="21"/>
      <c r="D658" s="25"/>
      <c r="E658" s="17"/>
      <c r="F658" s="21"/>
      <c r="G658" s="25"/>
      <c r="H658" s="17"/>
    </row>
    <row r="659" spans="1:8" x14ac:dyDescent="0.25">
      <c r="A659" s="25"/>
      <c r="B659" s="17"/>
      <c r="C659" s="21"/>
      <c r="D659" s="25"/>
      <c r="E659" s="17"/>
      <c r="F659" s="21"/>
      <c r="G659" s="25"/>
      <c r="H659" s="17"/>
    </row>
    <row r="660" spans="1:8" x14ac:dyDescent="0.25">
      <c r="A660" s="25"/>
      <c r="B660" s="17"/>
      <c r="C660" s="21"/>
      <c r="D660" s="25"/>
      <c r="E660" s="17"/>
      <c r="F660" s="21"/>
      <c r="G660" s="25"/>
      <c r="H660" s="17"/>
    </row>
    <row r="661" spans="1:8" x14ac:dyDescent="0.25">
      <c r="A661" s="25"/>
      <c r="B661" s="17"/>
      <c r="C661" s="21"/>
      <c r="D661" s="25"/>
      <c r="E661" s="17"/>
      <c r="F661" s="21"/>
      <c r="G661" s="25"/>
      <c r="H661" s="17"/>
    </row>
    <row r="662" spans="1:8" x14ac:dyDescent="0.25">
      <c r="A662" s="25"/>
      <c r="B662" s="17"/>
      <c r="C662" s="21"/>
      <c r="D662" s="25"/>
      <c r="E662" s="17"/>
      <c r="F662" s="21"/>
      <c r="G662" s="25"/>
      <c r="H662" s="17"/>
    </row>
    <row r="663" spans="1:8" x14ac:dyDescent="0.25">
      <c r="A663" s="25"/>
      <c r="B663" s="17"/>
      <c r="C663" s="21"/>
      <c r="D663" s="25"/>
      <c r="E663" s="17"/>
      <c r="F663" s="21"/>
      <c r="G663" s="25"/>
      <c r="H663" s="17"/>
    </row>
    <row r="664" spans="1:8" x14ac:dyDescent="0.25">
      <c r="A664" s="25"/>
      <c r="B664" s="17"/>
      <c r="C664" s="21"/>
      <c r="D664" s="25"/>
      <c r="E664" s="17"/>
      <c r="F664" s="21"/>
      <c r="G664" s="25"/>
      <c r="H664" s="17"/>
    </row>
    <row r="665" spans="1:8" x14ac:dyDescent="0.25">
      <c r="A665" s="25"/>
      <c r="B665" s="17"/>
      <c r="C665" s="21"/>
      <c r="D665" s="25"/>
      <c r="E665" s="17"/>
      <c r="F665" s="21"/>
      <c r="G665" s="25"/>
      <c r="H665" s="17"/>
    </row>
    <row r="666" spans="1:8" x14ac:dyDescent="0.25">
      <c r="A666" s="25"/>
      <c r="B666" s="17"/>
      <c r="C666" s="21"/>
      <c r="D666" s="25"/>
      <c r="E666" s="17"/>
      <c r="F666" s="21"/>
      <c r="G666" s="25"/>
      <c r="H666" s="17"/>
    </row>
    <row r="667" spans="1:8" x14ac:dyDescent="0.25">
      <c r="A667" s="25"/>
      <c r="B667" s="17"/>
      <c r="C667" s="21"/>
      <c r="D667" s="25"/>
      <c r="E667" s="17"/>
      <c r="F667" s="21"/>
      <c r="G667" s="25"/>
      <c r="H667" s="17"/>
    </row>
    <row r="668" spans="1:8" x14ac:dyDescent="0.25">
      <c r="A668" s="25"/>
      <c r="B668" s="17"/>
      <c r="C668" s="21"/>
      <c r="D668" s="25"/>
      <c r="E668" s="17"/>
      <c r="F668" s="21"/>
      <c r="G668" s="25"/>
      <c r="H668" s="17"/>
    </row>
    <row r="669" spans="1:8" x14ac:dyDescent="0.25">
      <c r="A669" s="25"/>
      <c r="B669" s="17"/>
      <c r="C669" s="21"/>
      <c r="D669" s="25"/>
      <c r="E669" s="17"/>
      <c r="F669" s="21"/>
      <c r="G669" s="25"/>
      <c r="H669" s="17"/>
    </row>
    <row r="670" spans="1:8" x14ac:dyDescent="0.25">
      <c r="A670" s="25"/>
      <c r="B670" s="17"/>
      <c r="C670" s="21"/>
      <c r="D670" s="25"/>
      <c r="E670" s="17"/>
      <c r="F670" s="21"/>
      <c r="G670" s="25"/>
      <c r="H670" s="17"/>
    </row>
    <row r="671" spans="1:8" x14ac:dyDescent="0.25">
      <c r="A671" s="25"/>
      <c r="B671" s="17"/>
      <c r="C671" s="21"/>
      <c r="D671" s="25"/>
      <c r="E671" s="17"/>
      <c r="F671" s="21"/>
      <c r="G671" s="25"/>
      <c r="H671" s="17"/>
    </row>
    <row r="672" spans="1:8" x14ac:dyDescent="0.25">
      <c r="A672" s="25"/>
      <c r="B672" s="17"/>
      <c r="C672" s="21"/>
      <c r="D672" s="25"/>
      <c r="E672" s="17"/>
      <c r="F672" s="21"/>
      <c r="G672" s="25"/>
      <c r="H672" s="17"/>
    </row>
    <row r="673" spans="1:8" x14ac:dyDescent="0.25">
      <c r="A673" s="25"/>
      <c r="B673" s="17"/>
      <c r="C673" s="21"/>
      <c r="D673" s="25"/>
      <c r="E673" s="17"/>
      <c r="F673" s="21"/>
      <c r="G673" s="25"/>
      <c r="H673" s="17"/>
    </row>
    <row r="674" spans="1:8" x14ac:dyDescent="0.25">
      <c r="A674" s="25"/>
      <c r="B674" s="17"/>
      <c r="C674" s="21"/>
      <c r="D674" s="25"/>
      <c r="E674" s="17"/>
      <c r="F674" s="21"/>
      <c r="G674" s="25"/>
      <c r="H674" s="17"/>
    </row>
    <row r="675" spans="1:8" x14ac:dyDescent="0.25">
      <c r="A675" s="25"/>
      <c r="B675" s="17"/>
      <c r="C675" s="21"/>
      <c r="D675" s="25"/>
      <c r="E675" s="17"/>
      <c r="F675" s="21"/>
      <c r="G675" s="25"/>
      <c r="H675" s="17"/>
    </row>
    <row r="676" spans="1:8" x14ac:dyDescent="0.25">
      <c r="A676" s="25"/>
      <c r="B676" s="17"/>
      <c r="C676" s="21"/>
      <c r="D676" s="25"/>
      <c r="E676" s="17"/>
      <c r="F676" s="21"/>
      <c r="G676" s="25"/>
      <c r="H676" s="17"/>
    </row>
    <row r="677" spans="1:8" x14ac:dyDescent="0.25">
      <c r="A677" s="25"/>
      <c r="B677" s="17"/>
      <c r="C677" s="21"/>
      <c r="D677" s="25"/>
      <c r="E677" s="17"/>
      <c r="F677" s="21"/>
      <c r="G677" s="25"/>
      <c r="H677" s="17"/>
    </row>
    <row r="678" spans="1:8" x14ac:dyDescent="0.25">
      <c r="A678" s="25"/>
      <c r="B678" s="17"/>
      <c r="C678" s="21"/>
      <c r="D678" s="25"/>
      <c r="E678" s="17"/>
      <c r="F678" s="21"/>
      <c r="G678" s="25"/>
      <c r="H678" s="17"/>
    </row>
    <row r="679" spans="1:8" x14ac:dyDescent="0.25">
      <c r="A679" s="25"/>
      <c r="B679" s="17"/>
      <c r="C679" s="21"/>
      <c r="D679" s="25"/>
      <c r="E679" s="17"/>
      <c r="F679" s="21"/>
      <c r="G679" s="25"/>
      <c r="H679" s="17"/>
    </row>
    <row r="680" spans="1:8" x14ac:dyDescent="0.25">
      <c r="A680" s="25"/>
      <c r="B680" s="17"/>
      <c r="C680" s="21"/>
      <c r="D680" s="25"/>
      <c r="E680" s="17"/>
      <c r="F680" s="21"/>
      <c r="G680" s="25"/>
      <c r="H680" s="17"/>
    </row>
    <row r="681" spans="1:8" x14ac:dyDescent="0.25">
      <c r="A681" s="25"/>
      <c r="B681" s="17"/>
      <c r="C681" s="21"/>
      <c r="D681" s="25"/>
      <c r="E681" s="17"/>
      <c r="F681" s="21"/>
      <c r="G681" s="25"/>
      <c r="H681" s="17"/>
    </row>
    <row r="682" spans="1:8" x14ac:dyDescent="0.25">
      <c r="A682" s="25"/>
      <c r="B682" s="17"/>
      <c r="C682" s="21"/>
      <c r="D682" s="25"/>
      <c r="E682" s="17"/>
      <c r="F682" s="21"/>
      <c r="G682" s="25"/>
      <c r="H682" s="17"/>
    </row>
    <row r="683" spans="1:8" x14ac:dyDescent="0.25">
      <c r="A683" s="25"/>
      <c r="B683" s="17"/>
      <c r="C683" s="21"/>
      <c r="D683" s="25"/>
      <c r="E683" s="17"/>
      <c r="F683" s="21"/>
      <c r="G683" s="25"/>
      <c r="H683" s="17"/>
    </row>
    <row r="684" spans="1:8" x14ac:dyDescent="0.25">
      <c r="A684" s="25"/>
      <c r="B684" s="17"/>
      <c r="C684" s="21"/>
      <c r="D684" s="25"/>
      <c r="E684" s="17"/>
      <c r="F684" s="21"/>
      <c r="G684" s="25"/>
      <c r="H684" s="17"/>
    </row>
    <row r="685" spans="1:8" x14ac:dyDescent="0.25">
      <c r="A685" s="25"/>
      <c r="B685" s="17"/>
      <c r="C685" s="21"/>
      <c r="D685" s="25"/>
      <c r="E685" s="17"/>
      <c r="F685" s="21"/>
      <c r="G685" s="25"/>
      <c r="H685" s="17"/>
    </row>
    <row r="686" spans="1:8" x14ac:dyDescent="0.25">
      <c r="A686" s="25"/>
      <c r="B686" s="17"/>
      <c r="C686" s="21"/>
      <c r="D686" s="25"/>
      <c r="E686" s="17"/>
      <c r="F686" s="21"/>
      <c r="G686" s="25"/>
      <c r="H686" s="17"/>
    </row>
    <row r="687" spans="1:8" x14ac:dyDescent="0.25">
      <c r="A687" s="25"/>
      <c r="B687" s="17"/>
      <c r="C687" s="21"/>
      <c r="D687" s="25"/>
      <c r="E687" s="17"/>
      <c r="F687" s="21"/>
      <c r="G687" s="25"/>
      <c r="H687" s="17"/>
    </row>
    <row r="688" spans="1:8" x14ac:dyDescent="0.25">
      <c r="A688" s="25"/>
      <c r="B688" s="17"/>
      <c r="C688" s="21"/>
      <c r="D688" s="25"/>
      <c r="E688" s="17"/>
      <c r="F688" s="21"/>
      <c r="G688" s="25"/>
      <c r="H688" s="17"/>
    </row>
    <row r="689" spans="1:9" x14ac:dyDescent="0.25">
      <c r="A689" s="25"/>
      <c r="B689" s="17"/>
      <c r="C689" s="21"/>
      <c r="D689" s="25"/>
      <c r="E689" s="17"/>
      <c r="F689" s="21"/>
      <c r="G689" s="25"/>
      <c r="H689" s="17"/>
    </row>
    <row r="690" spans="1:9" x14ac:dyDescent="0.25">
      <c r="A690" s="25"/>
      <c r="B690" s="17"/>
      <c r="C690" s="21"/>
      <c r="D690" s="25"/>
      <c r="E690" s="17"/>
      <c r="F690" s="21"/>
      <c r="G690" s="25"/>
      <c r="H690" s="17"/>
    </row>
    <row r="691" spans="1:9" x14ac:dyDescent="0.25">
      <c r="A691" s="25"/>
      <c r="B691" s="17"/>
      <c r="C691" s="21"/>
      <c r="D691" s="25"/>
      <c r="E691" s="17"/>
      <c r="F691" s="21"/>
      <c r="G691" s="25"/>
      <c r="H691" s="17"/>
    </row>
    <row r="692" spans="1:9" x14ac:dyDescent="0.25">
      <c r="A692" s="25"/>
      <c r="B692" s="17"/>
      <c r="C692" s="21"/>
      <c r="D692" s="25"/>
      <c r="E692" s="17"/>
      <c r="F692" s="21"/>
      <c r="G692" s="25"/>
      <c r="H692" s="17"/>
    </row>
    <row r="693" spans="1:9" x14ac:dyDescent="0.25">
      <c r="A693" s="25"/>
      <c r="B693" s="17"/>
      <c r="C693" s="21"/>
      <c r="D693" s="25"/>
      <c r="E693" s="17"/>
      <c r="F693" s="21"/>
      <c r="G693" s="25"/>
      <c r="H693" s="17"/>
    </row>
    <row r="694" spans="1:9" x14ac:dyDescent="0.25">
      <c r="A694" s="25"/>
      <c r="B694" s="17"/>
      <c r="C694" s="21"/>
      <c r="D694" s="25"/>
      <c r="E694" s="17"/>
      <c r="F694" s="21"/>
      <c r="G694" s="25"/>
      <c r="H694" s="17"/>
    </row>
    <row r="695" spans="1:9" x14ac:dyDescent="0.25">
      <c r="A695" s="25"/>
      <c r="B695" s="17"/>
      <c r="C695" s="21"/>
      <c r="D695" s="25"/>
      <c r="E695" s="17"/>
      <c r="F695" s="21"/>
      <c r="G695" s="25"/>
      <c r="H695" s="17"/>
    </row>
    <row r="696" spans="1:9" x14ac:dyDescent="0.25">
      <c r="A696" s="25"/>
      <c r="B696" s="17"/>
      <c r="C696" s="21"/>
      <c r="D696" s="25"/>
      <c r="E696" s="17"/>
      <c r="F696" s="21"/>
      <c r="G696" s="25"/>
      <c r="H696" s="17"/>
    </row>
    <row r="697" spans="1:9" x14ac:dyDescent="0.25">
      <c r="A697" s="25"/>
      <c r="B697" s="17"/>
      <c r="C697" s="21"/>
      <c r="D697" s="25"/>
      <c r="E697" s="17"/>
      <c r="F697" s="21"/>
      <c r="G697" s="25"/>
      <c r="H697" s="17"/>
    </row>
    <row r="698" spans="1:9" x14ac:dyDescent="0.25">
      <c r="A698" s="25"/>
      <c r="B698" s="17"/>
      <c r="C698" s="21"/>
      <c r="D698" s="25"/>
      <c r="E698" s="17"/>
      <c r="F698" s="21"/>
      <c r="G698" s="25"/>
      <c r="H698" s="17"/>
    </row>
    <row r="699" spans="1:9" x14ac:dyDescent="0.25">
      <c r="A699" s="25"/>
      <c r="B699" s="17"/>
      <c r="C699" s="21"/>
      <c r="D699" s="25"/>
      <c r="E699" s="17"/>
      <c r="F699" s="21"/>
      <c r="G699" s="25"/>
      <c r="H699" s="17"/>
    </row>
    <row r="700" spans="1:9" x14ac:dyDescent="0.25">
      <c r="A700" s="25"/>
      <c r="B700" s="17"/>
      <c r="C700" s="21"/>
      <c r="D700" s="25"/>
      <c r="E700" s="17"/>
      <c r="F700" s="21"/>
      <c r="G700" s="25"/>
      <c r="H700" s="17"/>
    </row>
    <row r="701" spans="1:9" x14ac:dyDescent="0.25">
      <c r="A701" s="25"/>
      <c r="B701" s="17"/>
      <c r="C701" s="21"/>
      <c r="D701" s="25"/>
      <c r="E701" s="17"/>
      <c r="F701" s="21"/>
      <c r="G701" s="25"/>
      <c r="H701" s="17"/>
    </row>
    <row r="702" spans="1:9" x14ac:dyDescent="0.25">
      <c r="A702" s="25"/>
      <c r="B702" s="17"/>
      <c r="C702" s="21"/>
      <c r="D702" s="25"/>
      <c r="E702" s="17"/>
      <c r="F702" s="21"/>
      <c r="G702" s="25"/>
      <c r="H702" s="17"/>
    </row>
    <row r="703" spans="1:9" x14ac:dyDescent="0.25">
      <c r="A703" s="25"/>
      <c r="B703" s="17"/>
      <c r="C703" s="21"/>
      <c r="D703" s="25"/>
      <c r="E703" s="17"/>
      <c r="F703" s="21"/>
      <c r="G703" s="25"/>
      <c r="H703" s="17"/>
    </row>
    <row r="704" spans="1:9" ht="15.75" thickBot="1" x14ac:dyDescent="0.3">
      <c r="A704" s="30"/>
      <c r="B704" s="32"/>
      <c r="C704" s="31"/>
      <c r="D704" s="30"/>
      <c r="E704" s="32"/>
      <c r="F704" s="31"/>
      <c r="G704" s="30"/>
      <c r="H704" s="32"/>
      <c r="I704" s="3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0F425-8AB4-4C2A-B8A3-5E1CC2A0348C}">
  <dimension ref="A1:F70"/>
  <sheetViews>
    <sheetView zoomScale="145" zoomScaleNormal="145" workbookViewId="0">
      <selection activeCell="G3" sqref="G3"/>
    </sheetView>
  </sheetViews>
  <sheetFormatPr defaultRowHeight="15" x14ac:dyDescent="0.25"/>
  <cols>
    <col min="1" max="1" width="9.5703125" bestFit="1" customWidth="1"/>
    <col min="2" max="2" width="12" customWidth="1"/>
    <col min="3" max="3" width="9.5703125" bestFit="1" customWidth="1"/>
    <col min="4" max="4" width="12" bestFit="1" customWidth="1"/>
    <col min="5" max="5" width="9.5703125" bestFit="1" customWidth="1"/>
    <col min="6" max="6" width="12" bestFit="1" customWidth="1"/>
  </cols>
  <sheetData>
    <row r="1" spans="1:6" x14ac:dyDescent="0.25">
      <c r="A1" s="23" t="s">
        <v>14</v>
      </c>
      <c r="B1" s="24"/>
      <c r="C1" s="29" t="s">
        <v>15</v>
      </c>
      <c r="D1" s="29"/>
      <c r="E1" s="23" t="s">
        <v>16</v>
      </c>
      <c r="F1" s="24"/>
    </row>
    <row r="2" spans="1:6" ht="15.75" thickBot="1" x14ac:dyDescent="0.3">
      <c r="A2" s="30" t="s">
        <v>17</v>
      </c>
      <c r="B2" s="31" t="s">
        <v>18</v>
      </c>
      <c r="C2" s="32" t="s">
        <v>17</v>
      </c>
      <c r="D2" s="32" t="s">
        <v>18</v>
      </c>
      <c r="E2" s="30" t="s">
        <v>17</v>
      </c>
      <c r="F2" s="31" t="s">
        <v>18</v>
      </c>
    </row>
    <row r="3" spans="1:6" x14ac:dyDescent="0.25">
      <c r="A3" s="26">
        <v>0</v>
      </c>
      <c r="B3" s="22">
        <v>2.102E-2</v>
      </c>
      <c r="C3" s="19">
        <v>0</v>
      </c>
      <c r="D3" s="19">
        <v>3.5299999999999998E-2</v>
      </c>
      <c r="E3" s="26">
        <v>0</v>
      </c>
      <c r="F3" s="22">
        <v>1.2970000000000001E-2</v>
      </c>
    </row>
    <row r="4" spans="1:6" x14ac:dyDescent="0.25">
      <c r="A4" s="26">
        <v>2.5999999999999999E-2</v>
      </c>
      <c r="B4" s="22">
        <v>7.4639999999999998E-2</v>
      </c>
      <c r="C4" s="19">
        <v>2.5999999999999999E-2</v>
      </c>
      <c r="D4" s="19">
        <v>0.11675000000000001</v>
      </c>
      <c r="E4" s="26">
        <v>2.5000000000000001E-2</v>
      </c>
      <c r="F4" s="22">
        <v>7.5399999999999998E-3</v>
      </c>
    </row>
    <row r="5" spans="1:6" x14ac:dyDescent="0.25">
      <c r="A5" s="26">
        <v>0.161</v>
      </c>
      <c r="B5" s="22">
        <v>0.20111999999999999</v>
      </c>
      <c r="C5" s="19">
        <v>0.161</v>
      </c>
      <c r="D5" s="19">
        <v>1.5105200000000001</v>
      </c>
      <c r="E5" s="26">
        <v>0.16300000000000001</v>
      </c>
      <c r="F5" s="22">
        <v>2.5829999999999999E-2</v>
      </c>
    </row>
    <row r="6" spans="1:6" x14ac:dyDescent="0.25">
      <c r="A6" s="26">
        <v>0.25</v>
      </c>
      <c r="B6" s="22">
        <v>0.23129</v>
      </c>
      <c r="C6" s="19">
        <v>0.249</v>
      </c>
      <c r="D6" s="19">
        <v>2.6473300000000002</v>
      </c>
      <c r="E6" s="26">
        <v>0.25</v>
      </c>
      <c r="F6" s="22">
        <v>2.307E-2</v>
      </c>
    </row>
    <row r="7" spans="1:6" x14ac:dyDescent="0.25">
      <c r="A7" s="26">
        <v>0.33100000000000002</v>
      </c>
      <c r="B7" s="22">
        <v>0.28410999999999997</v>
      </c>
      <c r="C7" s="19">
        <v>0.33200000000000002</v>
      </c>
      <c r="D7" s="19">
        <v>3.5131100000000002</v>
      </c>
      <c r="E7" s="26">
        <v>0.33200000000000002</v>
      </c>
      <c r="F7" s="22">
        <v>2.4709999999999999E-2</v>
      </c>
    </row>
    <row r="8" spans="1:6" x14ac:dyDescent="0.25">
      <c r="A8" s="26">
        <v>0.41299999999999998</v>
      </c>
      <c r="B8" s="22">
        <v>0.40715000000000001</v>
      </c>
      <c r="C8" s="19">
        <v>0.41399999999999998</v>
      </c>
      <c r="D8" s="19">
        <v>4.4578499999999996</v>
      </c>
      <c r="E8" s="26">
        <v>0.41399999999999998</v>
      </c>
      <c r="F8" s="22">
        <v>2.069E-2</v>
      </c>
    </row>
    <row r="9" spans="1:6" x14ac:dyDescent="0.25">
      <c r="A9" s="26">
        <v>0.49699999999999994</v>
      </c>
      <c r="B9" s="22">
        <v>0.98404999999999998</v>
      </c>
      <c r="C9" s="19">
        <v>0.498</v>
      </c>
      <c r="D9" s="19">
        <v>5.3889500000000004</v>
      </c>
      <c r="E9" s="26">
        <v>0.49699999999999994</v>
      </c>
      <c r="F9" s="22">
        <v>2.7210000000000002E-2</v>
      </c>
    </row>
    <row r="10" spans="1:6" x14ac:dyDescent="0.25">
      <c r="A10" s="26">
        <v>0.57999999999999996</v>
      </c>
      <c r="B10" s="22">
        <v>1.63686</v>
      </c>
      <c r="C10" s="19">
        <v>0.57999999999999996</v>
      </c>
      <c r="D10" s="19">
        <v>6.2779299999999996</v>
      </c>
      <c r="E10" s="26">
        <v>0.57999999999999996</v>
      </c>
      <c r="F10" s="22">
        <v>2.9579999999999999E-2</v>
      </c>
    </row>
    <row r="11" spans="1:6" x14ac:dyDescent="0.25">
      <c r="A11" s="26">
        <v>0.66600000000000004</v>
      </c>
      <c r="B11" s="22">
        <v>2.29251</v>
      </c>
      <c r="C11" s="19">
        <v>0.66699999999999993</v>
      </c>
      <c r="D11" s="19">
        <v>7.2013800000000003</v>
      </c>
      <c r="E11" s="26">
        <v>0.66699999999999993</v>
      </c>
      <c r="F11" s="22">
        <v>4.4810000000000003E-2</v>
      </c>
    </row>
    <row r="12" spans="1:6" x14ac:dyDescent="0.25">
      <c r="A12" s="26">
        <v>0.747</v>
      </c>
      <c r="B12" s="22">
        <v>2.96109</v>
      </c>
      <c r="C12" s="19">
        <v>0.746</v>
      </c>
      <c r="D12" s="19">
        <v>8.0660600000000002</v>
      </c>
      <c r="E12" s="26">
        <v>0.746</v>
      </c>
      <c r="F12" s="22">
        <v>7.7710000000000001E-2</v>
      </c>
    </row>
    <row r="13" spans="1:6" x14ac:dyDescent="0.25">
      <c r="A13" s="26">
        <v>0.83199999999999996</v>
      </c>
      <c r="B13" s="22">
        <v>3.8534099999999998</v>
      </c>
      <c r="C13" s="19">
        <v>0.83099999999999996</v>
      </c>
      <c r="D13" s="19">
        <v>8.9073200000000003</v>
      </c>
      <c r="E13" s="26">
        <v>0.83199999999999996</v>
      </c>
      <c r="F13" s="22">
        <v>0.1384</v>
      </c>
    </row>
    <row r="14" spans="1:6" x14ac:dyDescent="0.25">
      <c r="A14" s="26">
        <v>0.91800000000000004</v>
      </c>
      <c r="B14" s="22">
        <v>4.8425799999999999</v>
      </c>
      <c r="C14" s="19">
        <v>0.91800000000000004</v>
      </c>
      <c r="D14" s="19">
        <v>9.8374400000000009</v>
      </c>
      <c r="E14" s="26">
        <v>0.91800000000000004</v>
      </c>
      <c r="F14" s="22">
        <v>0.30929000000000001</v>
      </c>
    </row>
    <row r="15" spans="1:6" x14ac:dyDescent="0.25">
      <c r="A15" s="26">
        <v>0.99799999999999989</v>
      </c>
      <c r="B15" s="22">
        <v>5.5341199999999997</v>
      </c>
      <c r="C15" s="19">
        <v>0.99799999999999989</v>
      </c>
      <c r="D15" s="19">
        <v>10.589729999999999</v>
      </c>
      <c r="E15" s="26">
        <v>0.99900000000000011</v>
      </c>
      <c r="F15" s="22">
        <v>0.95974999999999999</v>
      </c>
    </row>
    <row r="16" spans="1:6" x14ac:dyDescent="0.25">
      <c r="A16" s="26">
        <v>1.083</v>
      </c>
      <c r="B16" s="22">
        <v>6.5243399999999996</v>
      </c>
      <c r="C16" s="19">
        <v>1.083</v>
      </c>
      <c r="D16" s="19">
        <v>11.439360000000001</v>
      </c>
      <c r="E16" s="26">
        <v>1.0840000000000001</v>
      </c>
      <c r="F16" s="22">
        <v>1.71794</v>
      </c>
    </row>
    <row r="17" spans="1:6" x14ac:dyDescent="0.25">
      <c r="A17" s="26">
        <v>1.165</v>
      </c>
      <c r="B17" s="22">
        <v>7.7361500000000003</v>
      </c>
      <c r="C17" s="19">
        <v>1.1659999999999999</v>
      </c>
      <c r="D17" s="19">
        <v>12.331910000000001</v>
      </c>
      <c r="E17" s="26">
        <v>1.165</v>
      </c>
      <c r="F17" s="22">
        <v>2.52671</v>
      </c>
    </row>
    <row r="18" spans="1:6" x14ac:dyDescent="0.25">
      <c r="A18" s="26">
        <v>1.2470000000000001</v>
      </c>
      <c r="B18" s="22">
        <v>8.7378</v>
      </c>
      <c r="C18" s="19">
        <v>1.248</v>
      </c>
      <c r="D18" s="19">
        <v>13.178559999999999</v>
      </c>
      <c r="E18" s="26">
        <v>1.2470000000000001</v>
      </c>
      <c r="F18" s="22">
        <v>3.3287399999999998</v>
      </c>
    </row>
    <row r="19" spans="1:6" x14ac:dyDescent="0.25">
      <c r="A19" s="26">
        <v>1.3320000000000001</v>
      </c>
      <c r="B19" s="22">
        <v>9.8870299999999993</v>
      </c>
      <c r="C19" s="19">
        <v>1.333</v>
      </c>
      <c r="D19" s="19">
        <v>14.01647</v>
      </c>
      <c r="E19" s="26">
        <v>1.333</v>
      </c>
      <c r="F19" s="22">
        <v>4.3749700000000002</v>
      </c>
    </row>
    <row r="20" spans="1:6" x14ac:dyDescent="0.25">
      <c r="A20" s="26">
        <v>1.4139999999999999</v>
      </c>
      <c r="B20" s="22">
        <v>11.108890000000001</v>
      </c>
      <c r="C20" s="19">
        <v>1.4139999999999999</v>
      </c>
      <c r="D20" s="19">
        <v>14.87241</v>
      </c>
      <c r="E20" s="26">
        <v>1.4139999999999999</v>
      </c>
      <c r="F20" s="22">
        <v>5.33012</v>
      </c>
    </row>
    <row r="21" spans="1:6" x14ac:dyDescent="0.25">
      <c r="A21" s="26">
        <v>1.498</v>
      </c>
      <c r="B21" s="22">
        <v>12.35008</v>
      </c>
      <c r="C21" s="19">
        <v>1.4970000000000001</v>
      </c>
      <c r="D21" s="19">
        <v>15.709339999999999</v>
      </c>
      <c r="E21" s="26">
        <v>1.496</v>
      </c>
      <c r="F21" s="22">
        <v>6.3543200000000004</v>
      </c>
    </row>
    <row r="22" spans="1:6" x14ac:dyDescent="0.25">
      <c r="A22" s="26">
        <v>1.583</v>
      </c>
      <c r="B22" s="22">
        <v>13.57532</v>
      </c>
      <c r="C22" s="19">
        <v>1.5820000000000001</v>
      </c>
      <c r="D22" s="19">
        <v>16.544270000000001</v>
      </c>
      <c r="E22" s="26">
        <v>1.583</v>
      </c>
      <c r="F22" s="22">
        <v>7.37371</v>
      </c>
    </row>
    <row r="23" spans="1:6" x14ac:dyDescent="0.25">
      <c r="A23" s="26">
        <v>1.661</v>
      </c>
      <c r="B23" s="22">
        <v>14.71603</v>
      </c>
      <c r="C23" s="19">
        <v>1.661</v>
      </c>
      <c r="D23" s="19">
        <v>17.362279999999998</v>
      </c>
      <c r="E23" s="26">
        <v>1.6629999999999998</v>
      </c>
      <c r="F23" s="22">
        <v>8.3576200000000007</v>
      </c>
    </row>
    <row r="24" spans="1:6" x14ac:dyDescent="0.25">
      <c r="A24" s="26">
        <v>1.748</v>
      </c>
      <c r="B24" s="22">
        <v>15.95576</v>
      </c>
      <c r="C24" s="19">
        <v>1.7469999999999999</v>
      </c>
      <c r="D24" s="19">
        <v>17.718</v>
      </c>
      <c r="E24" s="26">
        <v>1.748</v>
      </c>
      <c r="F24" s="22">
        <v>9.3933599999999995</v>
      </c>
    </row>
    <row r="25" spans="1:6" x14ac:dyDescent="0.25">
      <c r="A25" s="26">
        <v>1.831</v>
      </c>
      <c r="B25" s="22">
        <v>17.168279999999999</v>
      </c>
      <c r="C25" s="19">
        <v>1.8319999999999999</v>
      </c>
      <c r="D25" s="19">
        <v>18.63054</v>
      </c>
      <c r="E25" s="26">
        <v>1.831</v>
      </c>
      <c r="F25" s="22">
        <v>10.38678</v>
      </c>
    </row>
    <row r="26" spans="1:6" x14ac:dyDescent="0.25">
      <c r="A26" s="26">
        <v>1.9140000000000001</v>
      </c>
      <c r="B26" s="22">
        <v>18.129460000000002</v>
      </c>
      <c r="C26" s="19">
        <v>1.9140000000000001</v>
      </c>
      <c r="D26" s="19">
        <v>19.425090000000001</v>
      </c>
      <c r="E26" s="26">
        <v>1.9140000000000001</v>
      </c>
      <c r="F26" s="22">
        <v>11.345499999999999</v>
      </c>
    </row>
    <row r="27" spans="1:6" x14ac:dyDescent="0.25">
      <c r="A27" s="26">
        <v>1.9990000000000001</v>
      </c>
      <c r="B27" s="22">
        <v>19.256930000000001</v>
      </c>
      <c r="C27" s="19">
        <v>1.9980000000000002</v>
      </c>
      <c r="D27" s="19">
        <v>20.267620000000001</v>
      </c>
      <c r="E27" s="26">
        <v>1.9990000000000001</v>
      </c>
      <c r="F27" s="22">
        <v>12.3544</v>
      </c>
    </row>
    <row r="28" spans="1:6" x14ac:dyDescent="0.25">
      <c r="A28" s="26">
        <v>2.0830000000000002</v>
      </c>
      <c r="B28" s="22">
        <v>20.466709999999999</v>
      </c>
      <c r="C28" s="19">
        <v>2.0830000000000002</v>
      </c>
      <c r="D28" s="19">
        <v>21.10502</v>
      </c>
      <c r="E28" s="26">
        <v>2.081</v>
      </c>
      <c r="F28" s="22">
        <v>13.358499999999999</v>
      </c>
    </row>
    <row r="29" spans="1:6" x14ac:dyDescent="0.25">
      <c r="A29" s="26">
        <v>2.1640000000000001</v>
      </c>
      <c r="B29" s="22">
        <v>21.57827</v>
      </c>
      <c r="C29" s="19">
        <v>2.1629999999999998</v>
      </c>
      <c r="D29" s="19">
        <v>21.866800000000001</v>
      </c>
      <c r="E29" s="26">
        <v>2.165</v>
      </c>
      <c r="F29" s="22">
        <v>14.304880000000001</v>
      </c>
    </row>
    <row r="30" spans="1:6" x14ac:dyDescent="0.25">
      <c r="A30" s="26">
        <v>2.2509999999999999</v>
      </c>
      <c r="B30" s="22">
        <v>22.727879999999999</v>
      </c>
      <c r="C30" s="19">
        <v>2.2509999999999999</v>
      </c>
      <c r="D30" s="19">
        <v>22.68271</v>
      </c>
      <c r="E30" s="26">
        <v>2.254</v>
      </c>
      <c r="F30" s="22">
        <v>15.31373</v>
      </c>
    </row>
    <row r="31" spans="1:6" x14ac:dyDescent="0.25">
      <c r="A31" s="26">
        <v>2.3319999999999999</v>
      </c>
      <c r="B31" s="22">
        <v>23.909300000000002</v>
      </c>
      <c r="C31" s="19">
        <v>2.3319999999999999</v>
      </c>
      <c r="D31" s="19">
        <v>23.476780000000002</v>
      </c>
      <c r="E31" s="26">
        <v>2.3319999999999999</v>
      </c>
      <c r="F31" s="22">
        <v>16.27337</v>
      </c>
    </row>
    <row r="32" spans="1:6" x14ac:dyDescent="0.25">
      <c r="A32" s="26">
        <v>2.415</v>
      </c>
      <c r="B32" s="22">
        <v>25.044789999999999</v>
      </c>
      <c r="C32" s="19">
        <v>2.415</v>
      </c>
      <c r="D32" s="19">
        <v>24.25198</v>
      </c>
      <c r="E32" s="26">
        <v>2.4170000000000003</v>
      </c>
      <c r="F32" s="22">
        <v>17.228169999999999</v>
      </c>
    </row>
    <row r="33" spans="1:6" x14ac:dyDescent="0.25">
      <c r="A33" s="26">
        <v>2.4989999999999997</v>
      </c>
      <c r="B33" s="22">
        <v>26.19136</v>
      </c>
      <c r="C33" s="19">
        <v>2.5</v>
      </c>
      <c r="D33" s="19">
        <v>25.080449999999999</v>
      </c>
      <c r="E33" s="26">
        <v>2.5020000000000002</v>
      </c>
      <c r="F33" s="22">
        <v>18.257850000000001</v>
      </c>
    </row>
    <row r="34" spans="1:6" x14ac:dyDescent="0.25">
      <c r="A34" s="26">
        <v>2.581</v>
      </c>
      <c r="B34" s="22">
        <v>27.237010000000001</v>
      </c>
      <c r="C34" s="19">
        <v>2.581</v>
      </c>
      <c r="D34" s="19">
        <v>25.82368</v>
      </c>
      <c r="E34" s="26">
        <v>2.581</v>
      </c>
      <c r="F34" s="22">
        <v>19.13138</v>
      </c>
    </row>
    <row r="35" spans="1:6" x14ac:dyDescent="0.25">
      <c r="A35" s="26">
        <v>2.6630000000000003</v>
      </c>
      <c r="B35" s="22">
        <v>28.31382</v>
      </c>
      <c r="C35" s="19">
        <v>2.6630000000000003</v>
      </c>
      <c r="D35" s="19">
        <v>26.6083</v>
      </c>
      <c r="E35" s="26">
        <v>2.6630000000000003</v>
      </c>
      <c r="F35" s="22">
        <v>20.095500000000001</v>
      </c>
    </row>
    <row r="36" spans="1:6" x14ac:dyDescent="0.25">
      <c r="A36" s="26">
        <v>2.75</v>
      </c>
      <c r="B36" s="22">
        <v>29.45778</v>
      </c>
      <c r="C36" s="19">
        <v>2.7480000000000002</v>
      </c>
      <c r="D36" s="19">
        <v>27.416679999999999</v>
      </c>
      <c r="E36" s="26">
        <v>2.75</v>
      </c>
      <c r="F36" s="22">
        <v>21.102239999999998</v>
      </c>
    </row>
    <row r="37" spans="1:6" x14ac:dyDescent="0.25">
      <c r="A37" s="26">
        <v>2.83</v>
      </c>
      <c r="B37" s="22">
        <v>30.517969999999998</v>
      </c>
      <c r="C37" s="19">
        <v>2.8289999999999997</v>
      </c>
      <c r="D37" s="19">
        <v>28.170760000000001</v>
      </c>
      <c r="E37" s="26">
        <v>2.8289999999999997</v>
      </c>
      <c r="F37" s="22">
        <v>22.007390000000001</v>
      </c>
    </row>
    <row r="38" spans="1:6" x14ac:dyDescent="0.25">
      <c r="A38" s="26">
        <v>2.915</v>
      </c>
      <c r="B38" s="22">
        <v>31.5395</v>
      </c>
      <c r="C38" s="19">
        <v>2.915</v>
      </c>
      <c r="D38" s="19">
        <v>28.93037</v>
      </c>
      <c r="E38" s="26">
        <v>2.915</v>
      </c>
      <c r="F38" s="22">
        <v>22.939129999999999</v>
      </c>
    </row>
    <row r="39" spans="1:6" x14ac:dyDescent="0.25">
      <c r="A39" s="26">
        <v>2.9950000000000001</v>
      </c>
      <c r="B39" s="22">
        <v>32.574179999999998</v>
      </c>
      <c r="C39" s="19">
        <v>2.9990000000000001</v>
      </c>
      <c r="D39" s="19">
        <v>29.73076</v>
      </c>
      <c r="E39" s="26">
        <v>2.9969999999999999</v>
      </c>
      <c r="F39" s="22">
        <v>23.896149999999999</v>
      </c>
    </row>
    <row r="40" spans="1:6" ht="15.75" thickBot="1" x14ac:dyDescent="0.3">
      <c r="A40" s="26">
        <v>3.077</v>
      </c>
      <c r="B40" s="22">
        <v>33.558979999999998</v>
      </c>
      <c r="C40" s="19">
        <v>3.0779999999999998</v>
      </c>
      <c r="D40" s="19">
        <v>30.43807</v>
      </c>
      <c r="E40" s="27">
        <v>3.0779999999999998</v>
      </c>
      <c r="F40" s="28">
        <v>24.66506</v>
      </c>
    </row>
    <row r="41" spans="1:6" x14ac:dyDescent="0.25">
      <c r="A41" s="26">
        <v>3.1659999999999999</v>
      </c>
      <c r="B41" s="22">
        <v>34.672130000000003</v>
      </c>
      <c r="C41" s="19">
        <v>3.1640000000000001</v>
      </c>
      <c r="D41" s="16">
        <v>31.20682</v>
      </c>
    </row>
    <row r="42" spans="1:6" x14ac:dyDescent="0.25">
      <c r="A42" s="26">
        <v>3.25</v>
      </c>
      <c r="B42" s="22">
        <v>35.715899999999998</v>
      </c>
      <c r="C42" s="19">
        <v>3.25</v>
      </c>
      <c r="D42" s="16">
        <v>31.981010000000001</v>
      </c>
    </row>
    <row r="43" spans="1:6" x14ac:dyDescent="0.25">
      <c r="A43" s="26">
        <v>3.3340000000000001</v>
      </c>
      <c r="B43" s="22">
        <v>36.727969999999999</v>
      </c>
      <c r="C43" s="19">
        <v>3.335</v>
      </c>
      <c r="D43" s="16">
        <v>32.755920000000003</v>
      </c>
    </row>
    <row r="44" spans="1:6" x14ac:dyDescent="0.25">
      <c r="A44" s="26">
        <v>3.4180000000000001</v>
      </c>
      <c r="B44" s="22">
        <v>37.773009999999999</v>
      </c>
      <c r="C44" s="19">
        <v>3.4169999999999998</v>
      </c>
      <c r="D44" s="16">
        <v>33.51446</v>
      </c>
    </row>
    <row r="45" spans="1:6" x14ac:dyDescent="0.25">
      <c r="A45" s="26">
        <v>3.4969999999999999</v>
      </c>
      <c r="B45" s="22">
        <v>38.668349999999997</v>
      </c>
      <c r="C45" s="19">
        <v>3.4969999999999999</v>
      </c>
      <c r="D45" s="16">
        <v>34.192990000000002</v>
      </c>
    </row>
    <row r="46" spans="1:6" x14ac:dyDescent="0.25">
      <c r="A46" s="26">
        <v>3.581</v>
      </c>
      <c r="B46" s="22">
        <v>39.658209999999997</v>
      </c>
      <c r="C46" s="19">
        <v>3.581</v>
      </c>
      <c r="D46" s="16">
        <v>34.928730000000002</v>
      </c>
    </row>
    <row r="47" spans="1:6" ht="15.75" thickBot="1" x14ac:dyDescent="0.3">
      <c r="A47" s="27">
        <v>3.6639999999999997</v>
      </c>
      <c r="B47" s="28">
        <v>39.721209999999999</v>
      </c>
      <c r="C47" s="19">
        <v>3.6630000000000003</v>
      </c>
      <c r="D47" s="16">
        <v>35.658479999999997</v>
      </c>
    </row>
    <row r="48" spans="1:6" x14ac:dyDescent="0.25">
      <c r="B48" s="21"/>
      <c r="C48" s="19">
        <v>3.7449999999999997</v>
      </c>
      <c r="D48" s="16">
        <v>36.350430000000003</v>
      </c>
    </row>
    <row r="49" spans="2:4" x14ac:dyDescent="0.25">
      <c r="B49" s="21"/>
      <c r="C49" s="19">
        <v>3.8340000000000001</v>
      </c>
      <c r="D49" s="16">
        <v>37.081000000000003</v>
      </c>
    </row>
    <row r="50" spans="2:4" x14ac:dyDescent="0.25">
      <c r="B50" s="21"/>
      <c r="C50" s="19">
        <v>3.9159999999999999</v>
      </c>
      <c r="D50" s="16">
        <v>37.788699999999999</v>
      </c>
    </row>
    <row r="51" spans="2:4" x14ac:dyDescent="0.25">
      <c r="B51" s="21"/>
      <c r="C51" s="19">
        <v>3.9989999999999997</v>
      </c>
      <c r="D51" s="16">
        <v>38.489379999999997</v>
      </c>
    </row>
    <row r="52" spans="2:4" x14ac:dyDescent="0.25">
      <c r="B52" s="21"/>
      <c r="C52" s="19">
        <v>4.08</v>
      </c>
      <c r="D52" s="16">
        <v>39.174289999999999</v>
      </c>
    </row>
    <row r="53" spans="2:4" x14ac:dyDescent="0.25">
      <c r="B53" s="21"/>
      <c r="C53" s="19">
        <v>4.1689999999999996</v>
      </c>
      <c r="D53" s="16">
        <v>39.892769999999999</v>
      </c>
    </row>
    <row r="54" spans="2:4" x14ac:dyDescent="0.25">
      <c r="B54" s="21"/>
      <c r="C54" s="19">
        <v>4.25</v>
      </c>
      <c r="D54" s="16">
        <v>40.585540000000002</v>
      </c>
    </row>
    <row r="55" spans="2:4" x14ac:dyDescent="0.25">
      <c r="B55" s="21"/>
      <c r="C55" s="19">
        <v>4.3280000000000003</v>
      </c>
      <c r="D55" s="16">
        <v>41.207839999999997</v>
      </c>
    </row>
    <row r="56" spans="2:4" x14ac:dyDescent="0.25">
      <c r="B56" s="21"/>
      <c r="C56" s="19">
        <v>4.4139999999999997</v>
      </c>
      <c r="D56" s="16">
        <v>41.84198</v>
      </c>
    </row>
    <row r="57" spans="2:4" x14ac:dyDescent="0.25">
      <c r="B57" s="21"/>
      <c r="C57" s="19">
        <v>4.5030000000000001</v>
      </c>
      <c r="D57" s="16">
        <v>42.508830000000003</v>
      </c>
    </row>
    <row r="58" spans="2:4" x14ac:dyDescent="0.25">
      <c r="B58" s="21"/>
      <c r="C58" s="19">
        <v>4.585</v>
      </c>
      <c r="D58" s="16">
        <v>43.209310000000002</v>
      </c>
    </row>
    <row r="59" spans="2:4" x14ac:dyDescent="0.25">
      <c r="B59" s="21"/>
      <c r="C59" s="19">
        <v>4.6670000000000007</v>
      </c>
      <c r="D59" s="16">
        <v>43.783140000000003</v>
      </c>
    </row>
    <row r="60" spans="2:4" x14ac:dyDescent="0.25">
      <c r="B60" s="21"/>
      <c r="C60" s="19">
        <v>4.7489999999999997</v>
      </c>
      <c r="D60" s="16">
        <v>44.38288</v>
      </c>
    </row>
    <row r="61" spans="2:4" x14ac:dyDescent="0.25">
      <c r="B61" s="21"/>
      <c r="C61" s="19">
        <v>4.8330000000000002</v>
      </c>
      <c r="D61" s="16">
        <v>44.921619999999997</v>
      </c>
    </row>
    <row r="62" spans="2:4" x14ac:dyDescent="0.25">
      <c r="B62" s="21"/>
      <c r="C62" s="19">
        <v>4.915</v>
      </c>
      <c r="D62" s="16">
        <v>45.494419999999998</v>
      </c>
    </row>
    <row r="63" spans="2:4" x14ac:dyDescent="0.25">
      <c r="B63" s="21"/>
      <c r="C63" s="19">
        <v>4.9979999999999993</v>
      </c>
      <c r="D63" s="16">
        <v>46.035249999999998</v>
      </c>
    </row>
    <row r="64" spans="2:4" x14ac:dyDescent="0.25">
      <c r="B64" s="21"/>
      <c r="C64" s="19">
        <v>5.0810000000000004</v>
      </c>
      <c r="D64" s="16">
        <v>46.5366</v>
      </c>
    </row>
    <row r="65" spans="2:4" x14ac:dyDescent="0.25">
      <c r="B65" s="21"/>
      <c r="C65" s="19">
        <v>5.1669999999999998</v>
      </c>
      <c r="D65" s="16">
        <v>46.985860000000002</v>
      </c>
    </row>
    <row r="66" spans="2:4" x14ac:dyDescent="0.25">
      <c r="B66" s="21"/>
      <c r="C66" s="19">
        <v>5.2459999999999996</v>
      </c>
      <c r="D66" s="16">
        <v>47.386879999999998</v>
      </c>
    </row>
    <row r="67" spans="2:4" x14ac:dyDescent="0.25">
      <c r="B67" s="21"/>
      <c r="C67" s="19">
        <v>5.33</v>
      </c>
      <c r="D67" s="16">
        <v>47.757100000000001</v>
      </c>
    </row>
    <row r="68" spans="2:4" x14ac:dyDescent="0.25">
      <c r="B68" s="21"/>
      <c r="C68" s="19">
        <v>5.415</v>
      </c>
      <c r="D68" s="16">
        <v>48.126890000000003</v>
      </c>
    </row>
    <row r="69" spans="2:4" x14ac:dyDescent="0.25">
      <c r="B69" s="21"/>
      <c r="C69" s="19">
        <v>5.4989999999999997</v>
      </c>
      <c r="D69" s="16">
        <v>48.358460000000001</v>
      </c>
    </row>
    <row r="70" spans="2:4" ht="15.75" thickBot="1" x14ac:dyDescent="0.3">
      <c r="B70" s="21"/>
      <c r="C70" s="20">
        <v>5.5839999999999996</v>
      </c>
      <c r="D70" s="18">
        <v>48.538899999999998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BF596-1A2C-4289-89D0-790B9392FA89}">
  <dimension ref="A1:I703"/>
  <sheetViews>
    <sheetView tabSelected="1" zoomScale="115" zoomScaleNormal="115" workbookViewId="0">
      <selection activeCell="E13" sqref="E13"/>
    </sheetView>
  </sheetViews>
  <sheetFormatPr defaultRowHeight="15" x14ac:dyDescent="0.25"/>
  <cols>
    <col min="1" max="1" width="10.28515625" bestFit="1" customWidth="1"/>
    <col min="2" max="2" width="22" bestFit="1" customWidth="1"/>
    <col min="3" max="3" width="18.85546875" bestFit="1" customWidth="1"/>
    <col min="4" max="4" width="10.28515625" bestFit="1" customWidth="1"/>
    <col min="5" max="5" width="22" bestFit="1" customWidth="1"/>
    <col min="6" max="6" width="18.85546875" bestFit="1" customWidth="1"/>
    <col min="7" max="7" width="10.28515625" bestFit="1" customWidth="1"/>
    <col min="8" max="8" width="22.85546875" bestFit="1" customWidth="1"/>
    <col min="9" max="9" width="19.85546875" bestFit="1" customWidth="1"/>
  </cols>
  <sheetData>
    <row r="1" spans="1:9" x14ac:dyDescent="0.25">
      <c r="A1" s="23" t="s">
        <v>14</v>
      </c>
      <c r="B1" s="29"/>
      <c r="C1" s="24"/>
      <c r="D1" s="23" t="s">
        <v>15</v>
      </c>
      <c r="E1" s="29"/>
      <c r="F1" s="24"/>
      <c r="G1" s="23" t="s">
        <v>16</v>
      </c>
      <c r="H1" s="29"/>
      <c r="I1" s="24"/>
    </row>
    <row r="2" spans="1:9" ht="15.75" thickBot="1" x14ac:dyDescent="0.3">
      <c r="A2" s="30" t="s">
        <v>19</v>
      </c>
      <c r="B2" s="32" t="s">
        <v>20</v>
      </c>
      <c r="C2" s="31" t="s">
        <v>21</v>
      </c>
      <c r="D2" s="30" t="s">
        <v>19</v>
      </c>
      <c r="E2" s="32" t="s">
        <v>20</v>
      </c>
      <c r="F2" s="31" t="s">
        <v>21</v>
      </c>
      <c r="G2" s="30" t="s">
        <v>19</v>
      </c>
      <c r="H2" s="32" t="s">
        <v>20</v>
      </c>
      <c r="I2" s="31" t="s">
        <v>21</v>
      </c>
    </row>
    <row r="3" spans="1:9" x14ac:dyDescent="0.25">
      <c r="A3" s="25">
        <v>-98.45</v>
      </c>
      <c r="B3" s="17">
        <v>3080.38</v>
      </c>
      <c r="C3" s="21">
        <v>104.76900000000001</v>
      </c>
      <c r="D3" s="25">
        <v>-100.17</v>
      </c>
      <c r="E3" s="17">
        <v>3952.26</v>
      </c>
      <c r="F3" s="21">
        <v>136.58600000000001</v>
      </c>
      <c r="G3" s="25">
        <v>-99.82</v>
      </c>
      <c r="H3" s="17">
        <v>3031.33</v>
      </c>
      <c r="I3" s="21">
        <v>120.429</v>
      </c>
    </row>
    <row r="4" spans="1:9" x14ac:dyDescent="0.25">
      <c r="A4" s="25">
        <v>-98.51</v>
      </c>
      <c r="B4" s="17">
        <v>3080.76</v>
      </c>
      <c r="C4" s="21">
        <v>104.026</v>
      </c>
      <c r="D4" s="25">
        <v>-99.96</v>
      </c>
      <c r="E4" s="17">
        <v>3955.45</v>
      </c>
      <c r="F4" s="21">
        <v>136.63200000000001</v>
      </c>
      <c r="G4" s="25">
        <v>-99.87</v>
      </c>
      <c r="H4" s="17">
        <v>3033.89</v>
      </c>
      <c r="I4" s="21">
        <v>120.866</v>
      </c>
    </row>
    <row r="5" spans="1:9" x14ac:dyDescent="0.25">
      <c r="A5" s="25">
        <v>-98.15</v>
      </c>
      <c r="B5" s="17">
        <v>3082</v>
      </c>
      <c r="C5" s="21">
        <v>104.127</v>
      </c>
      <c r="D5" s="25">
        <v>-99.88</v>
      </c>
      <c r="E5" s="17">
        <v>3961.05</v>
      </c>
      <c r="F5" s="21">
        <v>135.75200000000001</v>
      </c>
      <c r="G5" s="25">
        <v>-99.34</v>
      </c>
      <c r="H5" s="17">
        <v>3040.53</v>
      </c>
      <c r="I5" s="21">
        <v>119.639</v>
      </c>
    </row>
    <row r="6" spans="1:9" x14ac:dyDescent="0.25">
      <c r="A6" s="25">
        <v>-97.59</v>
      </c>
      <c r="B6" s="17">
        <v>3083.12</v>
      </c>
      <c r="C6" s="21">
        <v>103.824</v>
      </c>
      <c r="D6" s="25">
        <v>-99.73</v>
      </c>
      <c r="E6" s="17">
        <v>3965.85</v>
      </c>
      <c r="F6" s="21">
        <v>135.99799999999999</v>
      </c>
      <c r="G6" s="25">
        <v>-99.2</v>
      </c>
      <c r="H6" s="17">
        <v>3050.87</v>
      </c>
      <c r="I6" s="21">
        <v>118.69</v>
      </c>
    </row>
    <row r="7" spans="1:9" x14ac:dyDescent="0.25">
      <c r="A7" s="25">
        <v>-97.58</v>
      </c>
      <c r="B7" s="17">
        <v>3084.28</v>
      </c>
      <c r="C7" s="21">
        <v>103.705</v>
      </c>
      <c r="D7" s="25">
        <v>-99.24</v>
      </c>
      <c r="E7" s="17">
        <v>3970.76</v>
      </c>
      <c r="F7" s="21">
        <v>135.35400000000001</v>
      </c>
      <c r="G7" s="25">
        <v>-98.77</v>
      </c>
      <c r="H7" s="17">
        <v>3059.37</v>
      </c>
      <c r="I7" s="21">
        <v>118.345</v>
      </c>
    </row>
    <row r="8" spans="1:9" x14ac:dyDescent="0.25">
      <c r="A8" s="25">
        <v>-97.28</v>
      </c>
      <c r="B8" s="17">
        <v>3085.21</v>
      </c>
      <c r="C8" s="21">
        <v>103.30500000000001</v>
      </c>
      <c r="D8" s="25">
        <v>-98.95</v>
      </c>
      <c r="E8" s="17">
        <v>3974.84</v>
      </c>
      <c r="F8" s="21">
        <v>135.12100000000001</v>
      </c>
      <c r="G8" s="25">
        <v>-98.4</v>
      </c>
      <c r="H8" s="17">
        <v>3063.56</v>
      </c>
      <c r="I8" s="21">
        <v>118.52200000000001</v>
      </c>
    </row>
    <row r="9" spans="1:9" x14ac:dyDescent="0.25">
      <c r="A9" s="25">
        <v>-97.2</v>
      </c>
      <c r="B9" s="17">
        <v>3086.35</v>
      </c>
      <c r="C9" s="21">
        <v>103.252</v>
      </c>
      <c r="D9" s="25">
        <v>-98.53</v>
      </c>
      <c r="E9" s="17">
        <v>3977.32</v>
      </c>
      <c r="F9" s="21">
        <v>133.81700000000001</v>
      </c>
      <c r="G9" s="25">
        <v>-98.1</v>
      </c>
      <c r="H9" s="17">
        <v>3067.96</v>
      </c>
      <c r="I9" s="21">
        <v>118.32299999999999</v>
      </c>
    </row>
    <row r="10" spans="1:9" x14ac:dyDescent="0.25">
      <c r="A10" s="25">
        <v>-97.05</v>
      </c>
      <c r="B10" s="17">
        <v>3085.6</v>
      </c>
      <c r="C10" s="21">
        <v>103.078</v>
      </c>
      <c r="D10" s="25">
        <v>-98.26</v>
      </c>
      <c r="E10" s="17">
        <v>3980.12</v>
      </c>
      <c r="F10" s="21">
        <v>134.18</v>
      </c>
      <c r="G10" s="25">
        <v>-97.52</v>
      </c>
      <c r="H10" s="17">
        <v>3072.21</v>
      </c>
      <c r="I10" s="21">
        <v>117.015</v>
      </c>
    </row>
    <row r="11" spans="1:9" x14ac:dyDescent="0.25">
      <c r="A11" s="25">
        <v>-96.6</v>
      </c>
      <c r="B11" s="17">
        <v>3085.21</v>
      </c>
      <c r="C11" s="21">
        <v>102.947</v>
      </c>
      <c r="D11" s="25">
        <v>-97.9</v>
      </c>
      <c r="E11" s="17">
        <v>3983.2</v>
      </c>
      <c r="F11" s="21">
        <v>134.227</v>
      </c>
      <c r="G11" s="25">
        <v>-97.05</v>
      </c>
      <c r="H11" s="17">
        <v>3076.79</v>
      </c>
      <c r="I11" s="21">
        <v>116.72799999999999</v>
      </c>
    </row>
    <row r="12" spans="1:9" x14ac:dyDescent="0.25">
      <c r="A12" s="25">
        <v>-96.27</v>
      </c>
      <c r="B12" s="17">
        <v>3084.22</v>
      </c>
      <c r="C12" s="21">
        <v>103.27500000000001</v>
      </c>
      <c r="D12" s="25">
        <v>-97.63</v>
      </c>
      <c r="E12" s="17">
        <v>3985.47</v>
      </c>
      <c r="F12" s="21">
        <v>133.61600000000001</v>
      </c>
      <c r="G12" s="25">
        <v>-96.77</v>
      </c>
      <c r="H12" s="17">
        <v>3080.87</v>
      </c>
      <c r="I12" s="21">
        <v>115.95099999999999</v>
      </c>
    </row>
    <row r="13" spans="1:9" x14ac:dyDescent="0.25">
      <c r="A13" s="25">
        <v>-96.18</v>
      </c>
      <c r="B13" s="17">
        <v>3083.54</v>
      </c>
      <c r="C13" s="21">
        <v>102.80500000000001</v>
      </c>
      <c r="D13" s="25">
        <v>-97.19</v>
      </c>
      <c r="E13" s="17">
        <v>3985.03</v>
      </c>
      <c r="F13" s="21">
        <v>133.46799999999999</v>
      </c>
      <c r="G13" s="25">
        <v>-96.39</v>
      </c>
      <c r="H13" s="17">
        <v>3085.79</v>
      </c>
      <c r="I13" s="21">
        <v>115.392</v>
      </c>
    </row>
    <row r="14" spans="1:9" x14ac:dyDescent="0.25">
      <c r="A14" s="25">
        <v>-95.7</v>
      </c>
      <c r="B14" s="17">
        <v>3082.07</v>
      </c>
      <c r="C14" s="21">
        <v>103.28</v>
      </c>
      <c r="D14" s="25">
        <v>-96.83</v>
      </c>
      <c r="E14" s="17">
        <v>3985.27</v>
      </c>
      <c r="F14" s="21">
        <v>133.11500000000001</v>
      </c>
      <c r="G14" s="25">
        <v>-96.04</v>
      </c>
      <c r="H14" s="17">
        <v>3089.04</v>
      </c>
      <c r="I14" s="21">
        <v>114.911</v>
      </c>
    </row>
    <row r="15" spans="1:9" x14ac:dyDescent="0.25">
      <c r="A15" s="25">
        <v>-95.25</v>
      </c>
      <c r="B15" s="17">
        <v>3081.33</v>
      </c>
      <c r="C15" s="21">
        <v>103.31399999999999</v>
      </c>
      <c r="D15" s="25">
        <v>-96.52</v>
      </c>
      <c r="E15" s="17">
        <v>3986.69</v>
      </c>
      <c r="F15" s="21">
        <v>132.91999999999999</v>
      </c>
      <c r="G15" s="25">
        <v>-95.67</v>
      </c>
      <c r="H15" s="17">
        <v>3092.48</v>
      </c>
      <c r="I15" s="21">
        <v>114.383</v>
      </c>
    </row>
    <row r="16" spans="1:9" x14ac:dyDescent="0.25">
      <c r="A16" s="25">
        <v>-94.97</v>
      </c>
      <c r="B16" s="17">
        <v>3080.36</v>
      </c>
      <c r="C16" s="21">
        <v>103.247</v>
      </c>
      <c r="D16" s="25">
        <v>-96.04</v>
      </c>
      <c r="E16" s="17">
        <v>3985.49</v>
      </c>
      <c r="F16" s="21">
        <v>132.726</v>
      </c>
      <c r="G16" s="25">
        <v>-95.28</v>
      </c>
      <c r="H16" s="17">
        <v>3095.18</v>
      </c>
      <c r="I16" s="21">
        <v>114.09</v>
      </c>
    </row>
    <row r="17" spans="1:9" x14ac:dyDescent="0.25">
      <c r="A17" s="25">
        <v>-94.58</v>
      </c>
      <c r="B17" s="17">
        <v>3079.03</v>
      </c>
      <c r="C17" s="21">
        <v>103.422</v>
      </c>
      <c r="D17" s="25">
        <v>-92.14</v>
      </c>
      <c r="E17" s="17">
        <v>3976.03</v>
      </c>
      <c r="F17" s="21">
        <v>133.22800000000001</v>
      </c>
      <c r="G17" s="25">
        <v>-94.93</v>
      </c>
      <c r="H17" s="17">
        <v>3097.78</v>
      </c>
      <c r="I17" s="21">
        <v>113.121</v>
      </c>
    </row>
    <row r="18" spans="1:9" x14ac:dyDescent="0.25">
      <c r="A18" s="25">
        <v>-94.41</v>
      </c>
      <c r="B18" s="17">
        <v>3077.99</v>
      </c>
      <c r="C18" s="21">
        <v>103.35299999999999</v>
      </c>
      <c r="D18" s="25">
        <v>-89.95</v>
      </c>
      <c r="E18" s="17">
        <v>3965.55</v>
      </c>
      <c r="F18" s="21">
        <v>133.17699999999999</v>
      </c>
      <c r="G18" s="25">
        <v>-94.47</v>
      </c>
      <c r="H18" s="17">
        <v>3099.45</v>
      </c>
      <c r="I18" s="21">
        <v>113.197</v>
      </c>
    </row>
    <row r="19" spans="1:9" x14ac:dyDescent="0.25">
      <c r="A19" s="25">
        <v>-93.85</v>
      </c>
      <c r="B19" s="17">
        <v>3073.52</v>
      </c>
      <c r="C19" s="21">
        <v>104.209</v>
      </c>
      <c r="D19" s="25">
        <v>-88.29</v>
      </c>
      <c r="E19" s="17">
        <v>3956.58</v>
      </c>
      <c r="F19" s="21">
        <v>133.21</v>
      </c>
      <c r="G19" s="25">
        <v>-93.85</v>
      </c>
      <c r="H19" s="17">
        <v>3098.79</v>
      </c>
      <c r="I19" s="21">
        <v>112.812</v>
      </c>
    </row>
    <row r="20" spans="1:9" x14ac:dyDescent="0.25">
      <c r="A20" s="25">
        <v>-93.18</v>
      </c>
      <c r="B20" s="17">
        <v>3072.18</v>
      </c>
      <c r="C20" s="21">
        <v>104.336</v>
      </c>
      <c r="D20" s="25">
        <v>-86.52</v>
      </c>
      <c r="E20" s="17">
        <v>3947.42</v>
      </c>
      <c r="F20" s="21">
        <v>133.262</v>
      </c>
      <c r="G20" s="25">
        <v>-93.28</v>
      </c>
      <c r="H20" s="17">
        <v>3099.38</v>
      </c>
      <c r="I20" s="21">
        <v>112.675</v>
      </c>
    </row>
    <row r="21" spans="1:9" x14ac:dyDescent="0.25">
      <c r="A21" s="25">
        <v>-92.71</v>
      </c>
      <c r="B21" s="17">
        <v>3070.62</v>
      </c>
      <c r="C21" s="21">
        <v>104.351</v>
      </c>
      <c r="D21" s="25">
        <v>-84.56</v>
      </c>
      <c r="E21" s="17">
        <v>3938.3</v>
      </c>
      <c r="F21" s="21">
        <v>133.334</v>
      </c>
      <c r="G21" s="25">
        <v>-92.75</v>
      </c>
      <c r="H21" s="17">
        <v>3100.41</v>
      </c>
      <c r="I21" s="21">
        <v>112.46</v>
      </c>
    </row>
    <row r="22" spans="1:9" x14ac:dyDescent="0.25">
      <c r="A22" s="25">
        <v>-92.33</v>
      </c>
      <c r="B22" s="17">
        <v>3068.5</v>
      </c>
      <c r="C22" s="21">
        <v>104.5</v>
      </c>
      <c r="D22" s="25">
        <v>-83.53</v>
      </c>
      <c r="E22" s="17">
        <v>3930.92</v>
      </c>
      <c r="F22" s="21">
        <v>133.32</v>
      </c>
      <c r="G22" s="25">
        <v>-92.44</v>
      </c>
      <c r="H22" s="17">
        <v>3101.56</v>
      </c>
      <c r="I22" s="21">
        <v>111.983</v>
      </c>
    </row>
    <row r="23" spans="1:9" x14ac:dyDescent="0.25">
      <c r="A23" s="25">
        <v>-91.92</v>
      </c>
      <c r="B23" s="17">
        <v>3066.01</v>
      </c>
      <c r="C23" s="21">
        <v>104.619</v>
      </c>
      <c r="D23" s="25">
        <v>-83.38</v>
      </c>
      <c r="E23" s="17">
        <v>3924.43</v>
      </c>
      <c r="F23" s="21">
        <v>133.35</v>
      </c>
      <c r="G23" s="25">
        <v>-91.89</v>
      </c>
      <c r="H23" s="17">
        <v>3101.82</v>
      </c>
      <c r="I23" s="21">
        <v>111.50700000000001</v>
      </c>
    </row>
    <row r="24" spans="1:9" x14ac:dyDescent="0.25">
      <c r="A24" s="25">
        <v>-91.59</v>
      </c>
      <c r="B24" s="17">
        <v>3062.76</v>
      </c>
      <c r="C24" s="21">
        <v>105.438</v>
      </c>
      <c r="D24" s="25">
        <v>-83.54</v>
      </c>
      <c r="E24" s="17">
        <v>3919.32</v>
      </c>
      <c r="F24" s="21">
        <v>133.334</v>
      </c>
      <c r="G24" s="25">
        <v>-91.27</v>
      </c>
      <c r="H24" s="17">
        <v>3100.89</v>
      </c>
      <c r="I24" s="21">
        <v>111.446</v>
      </c>
    </row>
    <row r="25" spans="1:9" x14ac:dyDescent="0.25">
      <c r="A25" s="25">
        <v>-90.97</v>
      </c>
      <c r="B25" s="17">
        <v>3060.92</v>
      </c>
      <c r="C25" s="21">
        <v>105.495</v>
      </c>
      <c r="D25" s="25">
        <v>-83.48</v>
      </c>
      <c r="E25" s="17">
        <v>3915.4</v>
      </c>
      <c r="F25" s="21">
        <v>133.346</v>
      </c>
      <c r="G25" s="25">
        <v>-90.93</v>
      </c>
      <c r="H25" s="17">
        <v>3100.77</v>
      </c>
      <c r="I25" s="21">
        <v>111.03100000000001</v>
      </c>
    </row>
    <row r="26" spans="1:9" x14ac:dyDescent="0.25">
      <c r="A26" s="25">
        <v>-90.51</v>
      </c>
      <c r="B26" s="17">
        <v>3059.18</v>
      </c>
      <c r="C26" s="21">
        <v>105.452</v>
      </c>
      <c r="D26" s="25">
        <v>-83.32</v>
      </c>
      <c r="E26" s="17">
        <v>3911.1</v>
      </c>
      <c r="F26" s="21">
        <v>133.364</v>
      </c>
      <c r="G26" s="25">
        <v>-90.55</v>
      </c>
      <c r="H26" s="17">
        <v>3100.89</v>
      </c>
      <c r="I26" s="21">
        <v>110.996</v>
      </c>
    </row>
    <row r="27" spans="1:9" x14ac:dyDescent="0.25">
      <c r="A27" s="25">
        <v>-89.85</v>
      </c>
      <c r="B27" s="17">
        <v>3057.32</v>
      </c>
      <c r="C27" s="21">
        <v>105.675</v>
      </c>
      <c r="D27" s="25">
        <v>-83.23</v>
      </c>
      <c r="E27" s="17">
        <v>3906.76</v>
      </c>
      <c r="F27" s="21">
        <v>133.34899999999999</v>
      </c>
      <c r="G27" s="25">
        <v>-90.05</v>
      </c>
      <c r="H27" s="17">
        <v>3100.69</v>
      </c>
      <c r="I27" s="21">
        <v>110.706</v>
      </c>
    </row>
    <row r="28" spans="1:9" x14ac:dyDescent="0.25">
      <c r="A28" s="25">
        <v>-89.24</v>
      </c>
      <c r="B28" s="17">
        <v>3055.25</v>
      </c>
      <c r="C28" s="21">
        <v>105.77</v>
      </c>
      <c r="D28" s="25">
        <v>-83</v>
      </c>
      <c r="E28" s="17">
        <v>3903.35</v>
      </c>
      <c r="F28" s="21">
        <v>133.37700000000001</v>
      </c>
      <c r="G28" s="25">
        <v>-89.39</v>
      </c>
      <c r="H28" s="17">
        <v>3099.26</v>
      </c>
      <c r="I28" s="21">
        <v>110.521</v>
      </c>
    </row>
    <row r="29" spans="1:9" x14ac:dyDescent="0.25">
      <c r="A29" s="25">
        <v>-89.07</v>
      </c>
      <c r="B29" s="17">
        <v>3052.83</v>
      </c>
      <c r="C29" s="21">
        <v>106.621</v>
      </c>
      <c r="D29" s="25">
        <v>-82.55</v>
      </c>
      <c r="E29" s="17">
        <v>3899.01</v>
      </c>
      <c r="F29" s="21">
        <v>133.376</v>
      </c>
      <c r="G29" s="25">
        <v>-88.96</v>
      </c>
      <c r="H29" s="17">
        <v>3098.8</v>
      </c>
      <c r="I29" s="21">
        <v>110.39400000000001</v>
      </c>
    </row>
    <row r="30" spans="1:9" x14ac:dyDescent="0.25">
      <c r="A30" s="25">
        <v>-88.85</v>
      </c>
      <c r="B30" s="17">
        <v>3051.2</v>
      </c>
      <c r="C30" s="21">
        <v>106.31399999999999</v>
      </c>
      <c r="D30" s="25">
        <v>-82.22</v>
      </c>
      <c r="E30" s="17">
        <v>3896.47</v>
      </c>
      <c r="F30" s="21">
        <v>133.39500000000001</v>
      </c>
      <c r="G30" s="25">
        <v>-88.44</v>
      </c>
      <c r="H30" s="17">
        <v>3097.9</v>
      </c>
      <c r="I30" s="21">
        <v>110.17400000000001</v>
      </c>
    </row>
    <row r="31" spans="1:9" x14ac:dyDescent="0.25">
      <c r="A31" s="25">
        <v>-88.49</v>
      </c>
      <c r="B31" s="17">
        <v>3047.55</v>
      </c>
      <c r="C31" s="21">
        <v>106.60899999999999</v>
      </c>
      <c r="D31" s="25">
        <v>-81.86</v>
      </c>
      <c r="E31" s="17">
        <v>3895.41</v>
      </c>
      <c r="F31" s="21">
        <v>133.37200000000001</v>
      </c>
      <c r="G31" s="25">
        <v>-87.84</v>
      </c>
      <c r="H31" s="17">
        <v>3096.15</v>
      </c>
      <c r="I31" s="21">
        <v>109.90300000000001</v>
      </c>
    </row>
    <row r="32" spans="1:9" x14ac:dyDescent="0.25">
      <c r="A32" s="25">
        <v>-88.19</v>
      </c>
      <c r="B32" s="17">
        <v>3044.04</v>
      </c>
      <c r="C32" s="21">
        <v>107.721</v>
      </c>
      <c r="D32" s="25">
        <v>-81.17</v>
      </c>
      <c r="E32" s="17">
        <v>3893.28</v>
      </c>
      <c r="F32" s="21">
        <v>133.458</v>
      </c>
      <c r="G32" s="25">
        <v>-87.41</v>
      </c>
      <c r="H32" s="17">
        <v>3094.94</v>
      </c>
      <c r="I32" s="21">
        <v>109.93</v>
      </c>
    </row>
    <row r="33" spans="1:9" x14ac:dyDescent="0.25">
      <c r="A33" s="25">
        <v>-87.68</v>
      </c>
      <c r="B33" s="17">
        <v>3040.17</v>
      </c>
      <c r="C33" s="21">
        <v>107.785</v>
      </c>
      <c r="D33" s="25">
        <v>-80.209999999999994</v>
      </c>
      <c r="E33" s="17">
        <v>3890.61</v>
      </c>
      <c r="F33" s="21">
        <v>133.523</v>
      </c>
      <c r="G33" s="25">
        <v>-86.84</v>
      </c>
      <c r="H33" s="17">
        <v>3092.32</v>
      </c>
      <c r="I33" s="21">
        <v>109.652</v>
      </c>
    </row>
    <row r="34" spans="1:9" x14ac:dyDescent="0.25">
      <c r="A34" s="25">
        <v>-87.35</v>
      </c>
      <c r="B34" s="17">
        <v>3035.86</v>
      </c>
      <c r="C34" s="21">
        <v>108.122</v>
      </c>
      <c r="D34" s="25">
        <v>-79.55</v>
      </c>
      <c r="E34" s="17">
        <v>3887.39</v>
      </c>
      <c r="F34" s="21">
        <v>133.60300000000001</v>
      </c>
      <c r="G34" s="25">
        <v>-86.18</v>
      </c>
      <c r="H34" s="17">
        <v>3090.14</v>
      </c>
      <c r="I34" s="21">
        <v>109.76900000000001</v>
      </c>
    </row>
    <row r="35" spans="1:9" x14ac:dyDescent="0.25">
      <c r="A35" s="25">
        <v>-86.8</v>
      </c>
      <c r="B35" s="17">
        <v>3031.81</v>
      </c>
      <c r="C35" s="21">
        <v>107.889</v>
      </c>
      <c r="D35" s="25">
        <v>-78.989999999999995</v>
      </c>
      <c r="E35" s="17">
        <v>3883.81</v>
      </c>
      <c r="F35" s="21">
        <v>133.58600000000001</v>
      </c>
      <c r="G35" s="25">
        <v>-85.68</v>
      </c>
      <c r="H35" s="17">
        <v>3088.85</v>
      </c>
      <c r="I35" s="21">
        <v>109.77</v>
      </c>
    </row>
    <row r="36" spans="1:9" x14ac:dyDescent="0.25">
      <c r="A36" s="25">
        <v>-86.34</v>
      </c>
      <c r="B36" s="17">
        <v>3027.71</v>
      </c>
      <c r="C36" s="21">
        <v>108.67400000000001</v>
      </c>
      <c r="D36" s="25">
        <v>-78.64</v>
      </c>
      <c r="E36" s="17">
        <v>3880.01</v>
      </c>
      <c r="F36" s="21">
        <v>133.39599999999999</v>
      </c>
      <c r="G36" s="25">
        <v>-85.23</v>
      </c>
      <c r="H36" s="17">
        <v>3086.9</v>
      </c>
      <c r="I36" s="21">
        <v>109.696</v>
      </c>
    </row>
    <row r="37" spans="1:9" x14ac:dyDescent="0.25">
      <c r="A37" s="25">
        <v>-86.04</v>
      </c>
      <c r="B37" s="17">
        <v>3022.16</v>
      </c>
      <c r="C37" s="21">
        <v>108.446</v>
      </c>
      <c r="D37" s="25">
        <v>-78.47</v>
      </c>
      <c r="E37" s="17">
        <v>3875.54</v>
      </c>
      <c r="F37" s="21">
        <v>133.67500000000001</v>
      </c>
      <c r="G37" s="25">
        <v>-84.79</v>
      </c>
      <c r="H37" s="17">
        <v>3085.3</v>
      </c>
      <c r="I37" s="21">
        <v>109.696</v>
      </c>
    </row>
    <row r="38" spans="1:9" x14ac:dyDescent="0.25">
      <c r="A38" s="25">
        <v>-85.53</v>
      </c>
      <c r="B38" s="17">
        <v>3014.3</v>
      </c>
      <c r="C38" s="21">
        <v>109.599</v>
      </c>
      <c r="D38" s="25">
        <v>-78.13</v>
      </c>
      <c r="E38" s="17">
        <v>3871.13</v>
      </c>
      <c r="F38" s="21">
        <v>133.60300000000001</v>
      </c>
      <c r="G38" s="25">
        <v>-84.14</v>
      </c>
      <c r="H38" s="17">
        <v>3083.61</v>
      </c>
      <c r="I38" s="21">
        <v>109.59</v>
      </c>
    </row>
    <row r="39" spans="1:9" x14ac:dyDescent="0.25">
      <c r="A39" s="25">
        <v>-84.77</v>
      </c>
      <c r="B39" s="17">
        <v>3005.75</v>
      </c>
      <c r="C39" s="21">
        <v>110.01300000000001</v>
      </c>
      <c r="D39" s="25">
        <v>-77.53</v>
      </c>
      <c r="E39" s="17">
        <v>3866.63</v>
      </c>
      <c r="F39" s="21">
        <v>133.488</v>
      </c>
      <c r="G39" s="25">
        <v>-84.01</v>
      </c>
      <c r="H39" s="17">
        <v>3081.57</v>
      </c>
      <c r="I39" s="21">
        <v>109.616</v>
      </c>
    </row>
    <row r="40" spans="1:9" x14ac:dyDescent="0.25">
      <c r="A40" s="25">
        <v>-84.2</v>
      </c>
      <c r="B40" s="17">
        <v>2999.01</v>
      </c>
      <c r="C40" s="21">
        <v>110.943</v>
      </c>
      <c r="D40" s="25">
        <v>-76.900000000000006</v>
      </c>
      <c r="E40" s="17">
        <v>3862.05</v>
      </c>
      <c r="F40" s="21">
        <v>133.66200000000001</v>
      </c>
      <c r="G40" s="25">
        <v>-83.56</v>
      </c>
      <c r="H40" s="17">
        <v>3079.26</v>
      </c>
      <c r="I40" s="21">
        <v>109.59</v>
      </c>
    </row>
    <row r="41" spans="1:9" x14ac:dyDescent="0.25">
      <c r="A41" s="25">
        <v>-83.39</v>
      </c>
      <c r="B41" s="17">
        <v>2993.83</v>
      </c>
      <c r="C41" s="21">
        <v>111.244</v>
      </c>
      <c r="D41" s="25">
        <v>-76.48</v>
      </c>
      <c r="E41" s="17">
        <v>3857.58</v>
      </c>
      <c r="F41" s="21">
        <v>133.66499999999999</v>
      </c>
      <c r="G41" s="25">
        <v>-83.14</v>
      </c>
      <c r="H41" s="17">
        <v>3076.41</v>
      </c>
      <c r="I41" s="21">
        <v>109.732</v>
      </c>
    </row>
    <row r="42" spans="1:9" x14ac:dyDescent="0.25">
      <c r="A42" s="25">
        <v>-82.96</v>
      </c>
      <c r="B42" s="17">
        <v>2987.11</v>
      </c>
      <c r="C42" s="21">
        <v>112.044</v>
      </c>
      <c r="D42" s="25">
        <v>-76.069999999999993</v>
      </c>
      <c r="E42" s="17">
        <v>3852.62</v>
      </c>
      <c r="F42" s="21">
        <v>133.57300000000001</v>
      </c>
      <c r="G42" s="25">
        <v>-82.75</v>
      </c>
      <c r="H42" s="17">
        <v>3073.29</v>
      </c>
      <c r="I42" s="21">
        <v>109.634</v>
      </c>
    </row>
    <row r="43" spans="1:9" x14ac:dyDescent="0.25">
      <c r="A43" s="25">
        <v>-82.31</v>
      </c>
      <c r="B43" s="17">
        <v>2981.8</v>
      </c>
      <c r="C43" s="21">
        <v>112.13200000000001</v>
      </c>
      <c r="D43" s="25">
        <v>-75.58</v>
      </c>
      <c r="E43" s="17">
        <v>3847.1</v>
      </c>
      <c r="F43" s="21">
        <v>133.59200000000001</v>
      </c>
      <c r="G43" s="25">
        <v>-82.28</v>
      </c>
      <c r="H43" s="17">
        <v>3070.38</v>
      </c>
      <c r="I43" s="21">
        <v>109.63</v>
      </c>
    </row>
    <row r="44" spans="1:9" x14ac:dyDescent="0.25">
      <c r="A44" s="25">
        <v>-81.67</v>
      </c>
      <c r="B44" s="17">
        <v>2973.32</v>
      </c>
      <c r="C44" s="21">
        <v>112.66200000000001</v>
      </c>
      <c r="D44" s="25">
        <v>-75.069999999999993</v>
      </c>
      <c r="E44" s="17">
        <v>3841.96</v>
      </c>
      <c r="F44" s="21">
        <v>133.46600000000001</v>
      </c>
      <c r="G44" s="25">
        <v>-81.72</v>
      </c>
      <c r="H44" s="17">
        <v>3067.07</v>
      </c>
      <c r="I44" s="21">
        <v>109.717</v>
      </c>
    </row>
    <row r="45" spans="1:9" x14ac:dyDescent="0.25">
      <c r="A45" s="25">
        <v>-81.14</v>
      </c>
      <c r="B45" s="17">
        <v>2966.65</v>
      </c>
      <c r="C45" s="21">
        <v>113.078</v>
      </c>
      <c r="D45" s="25">
        <v>-74.459999999999994</v>
      </c>
      <c r="E45" s="17">
        <v>3836.64</v>
      </c>
      <c r="F45" s="21">
        <v>133.43199999999999</v>
      </c>
      <c r="G45" s="25">
        <v>-81.02</v>
      </c>
      <c r="H45" s="17">
        <v>3062.91</v>
      </c>
      <c r="I45" s="21">
        <v>109.852</v>
      </c>
    </row>
    <row r="46" spans="1:9" x14ac:dyDescent="0.25">
      <c r="A46" s="25">
        <v>-80.489999999999995</v>
      </c>
      <c r="B46" s="17">
        <v>2959.92</v>
      </c>
      <c r="C46" s="21">
        <v>114.244</v>
      </c>
      <c r="D46" s="25">
        <v>-73.98</v>
      </c>
      <c r="E46" s="17">
        <v>3830.92</v>
      </c>
      <c r="F46" s="21">
        <v>133.43799999999999</v>
      </c>
      <c r="G46" s="25">
        <v>-80.489999999999995</v>
      </c>
      <c r="H46" s="17">
        <v>3058.91</v>
      </c>
      <c r="I46" s="21">
        <v>109.82</v>
      </c>
    </row>
    <row r="47" spans="1:9" x14ac:dyDescent="0.25">
      <c r="A47" s="25">
        <v>-79.86</v>
      </c>
      <c r="B47" s="17">
        <v>2952.88</v>
      </c>
      <c r="C47" s="21">
        <v>113.92400000000001</v>
      </c>
      <c r="D47" s="25">
        <v>-73.44</v>
      </c>
      <c r="E47" s="17">
        <v>3825.46</v>
      </c>
      <c r="F47" s="21">
        <v>133.226</v>
      </c>
      <c r="G47" s="25">
        <v>-80.03</v>
      </c>
      <c r="H47" s="17">
        <v>3054.73</v>
      </c>
      <c r="I47" s="21">
        <v>109.97</v>
      </c>
    </row>
    <row r="48" spans="1:9" x14ac:dyDescent="0.25">
      <c r="A48" s="25">
        <v>-79.44</v>
      </c>
      <c r="B48" s="17">
        <v>2947.1</v>
      </c>
      <c r="C48" s="21">
        <v>114.277</v>
      </c>
      <c r="D48" s="25">
        <v>-73.52</v>
      </c>
      <c r="E48" s="17">
        <v>3819.17</v>
      </c>
      <c r="F48" s="21">
        <v>133.22999999999999</v>
      </c>
      <c r="G48" s="25">
        <v>-79.58</v>
      </c>
      <c r="H48" s="17">
        <v>3047.78</v>
      </c>
      <c r="I48" s="21">
        <v>110.012</v>
      </c>
    </row>
    <row r="49" spans="1:9" x14ac:dyDescent="0.25">
      <c r="A49" s="25">
        <v>-78.88</v>
      </c>
      <c r="B49" s="17">
        <v>2939.85</v>
      </c>
      <c r="C49" s="21">
        <v>115.637</v>
      </c>
      <c r="D49" s="25">
        <v>-73.760000000000005</v>
      </c>
      <c r="E49" s="17">
        <v>3812.62</v>
      </c>
      <c r="F49" s="21">
        <v>133.16200000000001</v>
      </c>
      <c r="G49" s="25">
        <v>-79.08</v>
      </c>
      <c r="H49" s="17">
        <v>3037.48</v>
      </c>
      <c r="I49" s="21">
        <v>110.294</v>
      </c>
    </row>
    <row r="50" spans="1:9" x14ac:dyDescent="0.25">
      <c r="A50" s="25">
        <v>-78.489999999999995</v>
      </c>
      <c r="B50" s="17">
        <v>2933.42</v>
      </c>
      <c r="C50" s="21">
        <v>116.688</v>
      </c>
      <c r="D50" s="25">
        <v>-73.5</v>
      </c>
      <c r="E50" s="17">
        <v>3805.73</v>
      </c>
      <c r="F50" s="21">
        <v>133.27500000000001</v>
      </c>
      <c r="G50" s="25">
        <v>-78.540000000000006</v>
      </c>
      <c r="H50" s="17">
        <v>3027.56</v>
      </c>
      <c r="I50" s="21">
        <v>111.127</v>
      </c>
    </row>
    <row r="51" spans="1:9" x14ac:dyDescent="0.25">
      <c r="A51" s="25">
        <v>-78.040000000000006</v>
      </c>
      <c r="B51" s="17">
        <v>2928.18</v>
      </c>
      <c r="C51" s="21">
        <v>116.011</v>
      </c>
      <c r="D51" s="25">
        <v>-73.599999999999994</v>
      </c>
      <c r="E51" s="17">
        <v>3797.82</v>
      </c>
      <c r="F51" s="21">
        <v>132.84800000000001</v>
      </c>
      <c r="G51" s="25">
        <v>-77.97</v>
      </c>
      <c r="H51" s="17">
        <v>3018.77</v>
      </c>
      <c r="I51" s="21">
        <v>110.30500000000001</v>
      </c>
    </row>
    <row r="52" spans="1:9" x14ac:dyDescent="0.25">
      <c r="A52" s="25">
        <v>-77.55</v>
      </c>
      <c r="B52" s="17">
        <v>2920.69</v>
      </c>
      <c r="C52" s="21">
        <v>115.453</v>
      </c>
      <c r="D52" s="25">
        <v>-72.77</v>
      </c>
      <c r="E52" s="17">
        <v>3791.13</v>
      </c>
      <c r="F52" s="21">
        <v>132.65</v>
      </c>
      <c r="G52" s="25">
        <v>-77.42</v>
      </c>
      <c r="H52" s="17">
        <v>3010.63</v>
      </c>
      <c r="I52" s="21">
        <v>110.929</v>
      </c>
    </row>
    <row r="53" spans="1:9" x14ac:dyDescent="0.25">
      <c r="A53" s="25">
        <v>-77.17</v>
      </c>
      <c r="B53" s="17">
        <v>2915.16</v>
      </c>
      <c r="C53" s="21">
        <v>116.496</v>
      </c>
      <c r="D53" s="25">
        <v>-71.33</v>
      </c>
      <c r="E53" s="17">
        <v>3783.76</v>
      </c>
      <c r="F53" s="21">
        <v>132.357</v>
      </c>
      <c r="G53" s="25">
        <v>-76.849999999999994</v>
      </c>
      <c r="H53" s="17">
        <v>3003.2</v>
      </c>
      <c r="I53" s="21">
        <v>110.657</v>
      </c>
    </row>
    <row r="54" spans="1:9" x14ac:dyDescent="0.25">
      <c r="A54" s="25">
        <v>-76.599999999999994</v>
      </c>
      <c r="B54" s="17">
        <v>2908.84</v>
      </c>
      <c r="C54" s="21">
        <v>116.73699999999999</v>
      </c>
      <c r="D54" s="25">
        <v>-70.47</v>
      </c>
      <c r="E54" s="17">
        <v>3773.64</v>
      </c>
      <c r="F54" s="21">
        <v>131.99700000000001</v>
      </c>
      <c r="G54" s="25">
        <v>-76.3</v>
      </c>
      <c r="H54" s="17">
        <v>2995.94</v>
      </c>
      <c r="I54" s="21">
        <v>111.077</v>
      </c>
    </row>
    <row r="55" spans="1:9" x14ac:dyDescent="0.25">
      <c r="A55" s="25">
        <v>-76.13</v>
      </c>
      <c r="B55" s="17">
        <v>2901.88</v>
      </c>
      <c r="C55" s="21">
        <v>116.792</v>
      </c>
      <c r="D55" s="25">
        <v>-69.959999999999994</v>
      </c>
      <c r="E55" s="17">
        <v>3765.57</v>
      </c>
      <c r="F55" s="21">
        <v>131.94300000000001</v>
      </c>
      <c r="G55" s="25">
        <v>-75.69</v>
      </c>
      <c r="H55" s="17">
        <v>2987.3</v>
      </c>
      <c r="I55" s="21">
        <v>111.45699999999999</v>
      </c>
    </row>
    <row r="56" spans="1:9" x14ac:dyDescent="0.25">
      <c r="A56" s="25">
        <v>-75.73</v>
      </c>
      <c r="B56" s="17">
        <v>2895.05</v>
      </c>
      <c r="C56" s="21">
        <v>117.27200000000001</v>
      </c>
      <c r="D56" s="25">
        <v>-69.41</v>
      </c>
      <c r="E56" s="17">
        <v>3758.93</v>
      </c>
      <c r="F56" s="21">
        <v>132.39500000000001</v>
      </c>
      <c r="G56" s="25">
        <v>-75.2</v>
      </c>
      <c r="H56" s="17">
        <v>2982.41</v>
      </c>
      <c r="I56" s="21">
        <v>111.511</v>
      </c>
    </row>
    <row r="57" spans="1:9" x14ac:dyDescent="0.25">
      <c r="A57" s="25">
        <v>-75.239999999999995</v>
      </c>
      <c r="B57" s="17">
        <v>2889.14</v>
      </c>
      <c r="C57" s="21">
        <v>116.83</v>
      </c>
      <c r="D57" s="25">
        <v>-68.53</v>
      </c>
      <c r="E57" s="17">
        <v>3753.14</v>
      </c>
      <c r="F57" s="21">
        <v>132.46199999999999</v>
      </c>
      <c r="G57" s="25">
        <v>-74.650000000000006</v>
      </c>
      <c r="H57" s="17">
        <v>2976.03</v>
      </c>
      <c r="I57" s="21">
        <v>111.714</v>
      </c>
    </row>
    <row r="58" spans="1:9" x14ac:dyDescent="0.25">
      <c r="A58" s="25">
        <v>-74.78</v>
      </c>
      <c r="B58" s="17">
        <v>2883.37</v>
      </c>
      <c r="C58" s="21">
        <v>117.687</v>
      </c>
      <c r="D58" s="25">
        <v>-67.89</v>
      </c>
      <c r="E58" s="17">
        <v>3747.11</v>
      </c>
      <c r="F58" s="21">
        <v>131.959</v>
      </c>
      <c r="G58" s="25">
        <v>-74.180000000000007</v>
      </c>
      <c r="H58" s="17">
        <v>2968.27</v>
      </c>
      <c r="I58" s="21">
        <v>112.285</v>
      </c>
    </row>
    <row r="59" spans="1:9" x14ac:dyDescent="0.25">
      <c r="A59" s="25">
        <v>-74.28</v>
      </c>
      <c r="B59" s="17">
        <v>2876.52</v>
      </c>
      <c r="C59" s="21">
        <v>118.172</v>
      </c>
      <c r="D59" s="25">
        <v>-67.180000000000007</v>
      </c>
      <c r="E59" s="17">
        <v>3739.02</v>
      </c>
      <c r="F59" s="21">
        <v>131.43199999999999</v>
      </c>
      <c r="G59" s="25">
        <v>-73.73</v>
      </c>
      <c r="H59" s="17">
        <v>2960.21</v>
      </c>
      <c r="I59" s="21">
        <v>112.407</v>
      </c>
    </row>
    <row r="60" spans="1:9" x14ac:dyDescent="0.25">
      <c r="A60" s="25">
        <v>-73.84</v>
      </c>
      <c r="B60" s="17">
        <v>2868.15</v>
      </c>
      <c r="C60" s="21">
        <v>117.92</v>
      </c>
      <c r="D60" s="25">
        <v>-66.819999999999993</v>
      </c>
      <c r="E60" s="17">
        <v>3732.56</v>
      </c>
      <c r="F60" s="21">
        <v>131.80600000000001</v>
      </c>
      <c r="G60" s="25">
        <v>-73.260000000000005</v>
      </c>
      <c r="H60" s="17">
        <v>2953.85</v>
      </c>
      <c r="I60" s="21">
        <v>112.342</v>
      </c>
    </row>
    <row r="61" spans="1:9" x14ac:dyDescent="0.25">
      <c r="A61" s="25">
        <v>-73.25</v>
      </c>
      <c r="B61" s="17">
        <v>2862.74</v>
      </c>
      <c r="C61" s="21">
        <v>118.071</v>
      </c>
      <c r="D61" s="25">
        <v>-66.31</v>
      </c>
      <c r="E61" s="17">
        <v>3726.46</v>
      </c>
      <c r="F61" s="21">
        <v>131.43700000000001</v>
      </c>
      <c r="G61" s="25">
        <v>-72.739999999999995</v>
      </c>
      <c r="H61" s="17">
        <v>2947.03</v>
      </c>
      <c r="I61" s="21">
        <v>113.43899999999999</v>
      </c>
    </row>
    <row r="62" spans="1:9" x14ac:dyDescent="0.25">
      <c r="A62" s="25">
        <v>-72.849999999999994</v>
      </c>
      <c r="B62" s="17">
        <v>2854.45</v>
      </c>
      <c r="C62" s="21">
        <v>119.121</v>
      </c>
      <c r="D62" s="25">
        <v>-65.819999999999993</v>
      </c>
      <c r="E62" s="17">
        <v>3719</v>
      </c>
      <c r="F62" s="21">
        <v>132.09800000000001</v>
      </c>
      <c r="G62" s="25">
        <v>-72.25</v>
      </c>
      <c r="H62" s="17">
        <v>2940.6</v>
      </c>
      <c r="I62" s="21">
        <v>113.16</v>
      </c>
    </row>
    <row r="63" spans="1:9" x14ac:dyDescent="0.25">
      <c r="A63" s="25">
        <v>-72.28</v>
      </c>
      <c r="B63" s="17">
        <v>2847.33</v>
      </c>
      <c r="C63" s="21">
        <v>117.90900000000001</v>
      </c>
      <c r="D63" s="25">
        <v>-65.55</v>
      </c>
      <c r="E63" s="17">
        <v>3710.8</v>
      </c>
      <c r="F63" s="21">
        <v>131.685</v>
      </c>
      <c r="G63" s="25">
        <v>-71.709999999999994</v>
      </c>
      <c r="H63" s="17">
        <v>2932.59</v>
      </c>
      <c r="I63" s="21">
        <v>113.871</v>
      </c>
    </row>
    <row r="64" spans="1:9" x14ac:dyDescent="0.25">
      <c r="A64" s="25">
        <v>-71.709999999999994</v>
      </c>
      <c r="B64" s="17">
        <v>2839.31</v>
      </c>
      <c r="C64" s="21">
        <v>119.04300000000001</v>
      </c>
      <c r="D64" s="25">
        <v>-64.819999999999993</v>
      </c>
      <c r="E64" s="17">
        <v>3703.87</v>
      </c>
      <c r="F64" s="21">
        <v>131.68899999999999</v>
      </c>
      <c r="G64" s="25">
        <v>-71.23</v>
      </c>
      <c r="H64" s="17">
        <v>2927.81</v>
      </c>
      <c r="I64" s="21">
        <v>112.85</v>
      </c>
    </row>
    <row r="65" spans="1:9" x14ac:dyDescent="0.25">
      <c r="A65" s="25">
        <v>-71.11</v>
      </c>
      <c r="B65" s="17">
        <v>2832.43</v>
      </c>
      <c r="C65" s="21">
        <v>118.486</v>
      </c>
      <c r="D65" s="25">
        <v>-64.31</v>
      </c>
      <c r="E65" s="17">
        <v>3698.68</v>
      </c>
      <c r="F65" s="21">
        <v>130.68199999999999</v>
      </c>
      <c r="G65" s="25">
        <v>-70.709999999999994</v>
      </c>
      <c r="H65" s="17">
        <v>2919.21</v>
      </c>
      <c r="I65" s="21">
        <v>114.325</v>
      </c>
    </row>
    <row r="66" spans="1:9" x14ac:dyDescent="0.25">
      <c r="A66" s="25">
        <v>-70.56</v>
      </c>
      <c r="B66" s="17">
        <v>2824.87</v>
      </c>
      <c r="C66" s="21">
        <v>119.251</v>
      </c>
      <c r="D66" s="25">
        <v>-63.95</v>
      </c>
      <c r="E66" s="17">
        <v>3691.4</v>
      </c>
      <c r="F66" s="21">
        <v>131.69</v>
      </c>
      <c r="G66" s="25">
        <v>-70.260000000000005</v>
      </c>
      <c r="H66" s="17">
        <v>2912.1</v>
      </c>
      <c r="I66" s="21">
        <v>113.504</v>
      </c>
    </row>
    <row r="67" spans="1:9" x14ac:dyDescent="0.25">
      <c r="A67" s="25">
        <v>-70.05</v>
      </c>
      <c r="B67" s="17">
        <v>2816.54</v>
      </c>
      <c r="C67" s="21">
        <v>118.958</v>
      </c>
      <c r="D67" s="25">
        <v>-63.66</v>
      </c>
      <c r="E67" s="17">
        <v>3683.55</v>
      </c>
      <c r="F67" s="21">
        <v>130.90899999999999</v>
      </c>
      <c r="G67" s="25">
        <v>-69.75</v>
      </c>
      <c r="H67" s="17">
        <v>2904.31</v>
      </c>
      <c r="I67" s="21">
        <v>114.134</v>
      </c>
    </row>
    <row r="68" spans="1:9" x14ac:dyDescent="0.25">
      <c r="A68" s="25">
        <v>-69.599999999999994</v>
      </c>
      <c r="B68" s="17">
        <v>2809.87</v>
      </c>
      <c r="C68" s="21">
        <v>119.179</v>
      </c>
      <c r="D68" s="25">
        <v>-63.14</v>
      </c>
      <c r="E68" s="17">
        <v>3675.52</v>
      </c>
      <c r="F68" s="21">
        <v>130.58199999999999</v>
      </c>
      <c r="G68" s="25">
        <v>-69.28</v>
      </c>
      <c r="H68" s="17">
        <v>2897.63</v>
      </c>
      <c r="I68" s="21">
        <v>114.553</v>
      </c>
    </row>
    <row r="69" spans="1:9" x14ac:dyDescent="0.25">
      <c r="A69" s="25">
        <v>-69.25</v>
      </c>
      <c r="B69" s="17">
        <v>2803.23</v>
      </c>
      <c r="C69" s="21">
        <v>119.087</v>
      </c>
      <c r="D69" s="25">
        <v>-63.03</v>
      </c>
      <c r="E69" s="17">
        <v>3666.7</v>
      </c>
      <c r="F69" s="21">
        <v>130.173</v>
      </c>
      <c r="G69" s="25">
        <v>-68.760000000000005</v>
      </c>
      <c r="H69" s="17">
        <v>2889.46</v>
      </c>
      <c r="I69" s="21">
        <v>114.884</v>
      </c>
    </row>
    <row r="70" spans="1:9" x14ac:dyDescent="0.25">
      <c r="A70" s="25">
        <v>-68.78</v>
      </c>
      <c r="B70" s="17">
        <v>2795.82</v>
      </c>
      <c r="C70" s="21">
        <v>119.02</v>
      </c>
      <c r="D70" s="25">
        <v>-62.89</v>
      </c>
      <c r="E70" s="17">
        <v>3656.89</v>
      </c>
      <c r="F70" s="21">
        <v>129.649</v>
      </c>
      <c r="G70" s="25">
        <v>-68.31</v>
      </c>
      <c r="H70" s="17">
        <v>2882.1</v>
      </c>
      <c r="I70" s="21">
        <v>115.373</v>
      </c>
    </row>
    <row r="71" spans="1:9" x14ac:dyDescent="0.25">
      <c r="A71" s="25">
        <v>-68.180000000000007</v>
      </c>
      <c r="B71" s="17">
        <v>2788.32</v>
      </c>
      <c r="C71" s="21">
        <v>118.867</v>
      </c>
      <c r="D71" s="25">
        <v>-62.53</v>
      </c>
      <c r="E71" s="17">
        <v>3648.34</v>
      </c>
      <c r="F71" s="21">
        <v>130.49</v>
      </c>
      <c r="G71" s="25">
        <v>-67.81</v>
      </c>
      <c r="H71" s="17">
        <v>2873.12</v>
      </c>
      <c r="I71" s="21">
        <v>115.038</v>
      </c>
    </row>
    <row r="72" spans="1:9" x14ac:dyDescent="0.25">
      <c r="A72" s="25">
        <v>-67.709999999999994</v>
      </c>
      <c r="B72" s="17">
        <v>2780.75</v>
      </c>
      <c r="C72" s="21">
        <v>117.889</v>
      </c>
      <c r="D72" s="25">
        <v>-62.2</v>
      </c>
      <c r="E72" s="17">
        <v>3640.4</v>
      </c>
      <c r="F72" s="21">
        <v>129.42500000000001</v>
      </c>
      <c r="G72" s="25">
        <v>-67.34</v>
      </c>
      <c r="H72" s="17">
        <v>2865.7</v>
      </c>
      <c r="I72" s="21">
        <v>115.04600000000001</v>
      </c>
    </row>
    <row r="73" spans="1:9" x14ac:dyDescent="0.25">
      <c r="A73" s="25">
        <v>-67.14</v>
      </c>
      <c r="B73" s="17">
        <v>2773.41</v>
      </c>
      <c r="C73" s="21">
        <v>118.756</v>
      </c>
      <c r="D73" s="25">
        <v>-61.96</v>
      </c>
      <c r="E73" s="17">
        <v>3632.38</v>
      </c>
      <c r="F73" s="21">
        <v>129.95099999999999</v>
      </c>
      <c r="G73" s="25">
        <v>-66.790000000000006</v>
      </c>
      <c r="H73" s="17">
        <v>2856.85</v>
      </c>
      <c r="I73" s="21">
        <v>115.931</v>
      </c>
    </row>
    <row r="74" spans="1:9" x14ac:dyDescent="0.25">
      <c r="A74" s="25">
        <v>-66.73</v>
      </c>
      <c r="B74" s="17">
        <v>2764.85</v>
      </c>
      <c r="C74" s="21">
        <v>118.21</v>
      </c>
      <c r="D74" s="25">
        <v>-61.67</v>
      </c>
      <c r="E74" s="17">
        <v>3624.03</v>
      </c>
      <c r="F74" s="21">
        <v>129.71199999999999</v>
      </c>
      <c r="G74" s="25">
        <v>-66.33</v>
      </c>
      <c r="H74" s="17">
        <v>2849.82</v>
      </c>
      <c r="I74" s="21">
        <v>115.157</v>
      </c>
    </row>
    <row r="75" spans="1:9" x14ac:dyDescent="0.25">
      <c r="A75" s="25">
        <v>-66.260000000000005</v>
      </c>
      <c r="B75" s="17">
        <v>2757.11</v>
      </c>
      <c r="C75" s="21">
        <v>117.887</v>
      </c>
      <c r="D75" s="25">
        <v>-61.41</v>
      </c>
      <c r="E75" s="17">
        <v>3615.92</v>
      </c>
      <c r="F75" s="21">
        <v>129.71799999999999</v>
      </c>
      <c r="G75" s="25">
        <v>-65.819999999999993</v>
      </c>
      <c r="H75" s="17">
        <v>2841.67</v>
      </c>
      <c r="I75" s="21">
        <v>116.364</v>
      </c>
    </row>
    <row r="76" spans="1:9" x14ac:dyDescent="0.25">
      <c r="A76" s="25">
        <v>-65.66</v>
      </c>
      <c r="B76" s="17">
        <v>2749.82</v>
      </c>
      <c r="C76" s="21">
        <v>118.405</v>
      </c>
      <c r="D76" s="25">
        <v>-61.09</v>
      </c>
      <c r="E76" s="17">
        <v>3610.4</v>
      </c>
      <c r="F76" s="21">
        <v>129.38999999999999</v>
      </c>
      <c r="G76" s="25">
        <v>-65.33</v>
      </c>
      <c r="H76" s="17">
        <v>2832.13</v>
      </c>
      <c r="I76" s="21">
        <v>116.617</v>
      </c>
    </row>
    <row r="77" spans="1:9" x14ac:dyDescent="0.25">
      <c r="A77" s="25">
        <v>-65.25</v>
      </c>
      <c r="B77" s="17">
        <v>2742.13</v>
      </c>
      <c r="C77" s="21">
        <v>118.29300000000001</v>
      </c>
      <c r="D77" s="25">
        <v>-60.85</v>
      </c>
      <c r="E77" s="17">
        <v>3602.5</v>
      </c>
      <c r="F77" s="21">
        <v>128.553</v>
      </c>
      <c r="G77" s="25">
        <v>-64.86</v>
      </c>
      <c r="H77" s="17">
        <v>2823.12</v>
      </c>
      <c r="I77" s="21">
        <v>116.499</v>
      </c>
    </row>
    <row r="78" spans="1:9" x14ac:dyDescent="0.25">
      <c r="A78" s="25">
        <v>-64.8</v>
      </c>
      <c r="B78" s="17">
        <v>2735.17</v>
      </c>
      <c r="C78" s="21">
        <v>118.163</v>
      </c>
      <c r="D78" s="25">
        <v>-60.58</v>
      </c>
      <c r="E78" s="17">
        <v>3594.63</v>
      </c>
      <c r="F78" s="21">
        <v>128.864</v>
      </c>
      <c r="G78" s="25">
        <v>-64.319999999999993</v>
      </c>
      <c r="H78" s="17">
        <v>2813.43</v>
      </c>
      <c r="I78" s="21">
        <v>116.726</v>
      </c>
    </row>
    <row r="79" spans="1:9" x14ac:dyDescent="0.25">
      <c r="A79" s="25">
        <v>-64.209999999999994</v>
      </c>
      <c r="B79" s="17">
        <v>2726.75</v>
      </c>
      <c r="C79" s="21">
        <v>117.25</v>
      </c>
      <c r="D79" s="25">
        <v>-60.18</v>
      </c>
      <c r="E79" s="17">
        <v>3587.33</v>
      </c>
      <c r="F79" s="21">
        <v>128.16999999999999</v>
      </c>
      <c r="G79" s="25">
        <v>-63.81</v>
      </c>
      <c r="H79" s="17">
        <v>2804.71</v>
      </c>
      <c r="I79" s="21">
        <v>116.65900000000001</v>
      </c>
    </row>
    <row r="80" spans="1:9" x14ac:dyDescent="0.25">
      <c r="A80" s="25">
        <v>-63.7</v>
      </c>
      <c r="B80" s="17">
        <v>2719.31</v>
      </c>
      <c r="C80" s="21">
        <v>116.7</v>
      </c>
      <c r="D80" s="25">
        <v>-59.94</v>
      </c>
      <c r="E80" s="17">
        <v>3579.84</v>
      </c>
      <c r="F80" s="21">
        <v>127.964</v>
      </c>
      <c r="G80" s="25">
        <v>-63.31</v>
      </c>
      <c r="H80" s="17">
        <v>2796.02</v>
      </c>
      <c r="I80" s="21">
        <v>117.104</v>
      </c>
    </row>
    <row r="81" spans="1:9" x14ac:dyDescent="0.25">
      <c r="A81" s="25">
        <v>-63.3</v>
      </c>
      <c r="B81" s="17">
        <v>2711.14</v>
      </c>
      <c r="C81" s="21">
        <v>116.40300000000001</v>
      </c>
      <c r="D81" s="25">
        <v>-59.72</v>
      </c>
      <c r="E81" s="17">
        <v>3573.44</v>
      </c>
      <c r="F81" s="21">
        <v>127.95399999999999</v>
      </c>
      <c r="G81" s="25">
        <v>-62.83</v>
      </c>
      <c r="H81" s="17">
        <v>2786.67</v>
      </c>
      <c r="I81" s="21">
        <v>117.13200000000001</v>
      </c>
    </row>
    <row r="82" spans="1:9" x14ac:dyDescent="0.25">
      <c r="A82" s="25">
        <v>-62.7</v>
      </c>
      <c r="B82" s="17">
        <v>2703.86</v>
      </c>
      <c r="C82" s="21">
        <v>116.256</v>
      </c>
      <c r="D82" s="25">
        <v>-59.41</v>
      </c>
      <c r="E82" s="17">
        <v>3566.79</v>
      </c>
      <c r="F82" s="21">
        <v>127.178</v>
      </c>
      <c r="G82" s="25">
        <v>-62.32</v>
      </c>
      <c r="H82" s="17">
        <v>2777.72</v>
      </c>
      <c r="I82" s="21">
        <v>117.246</v>
      </c>
    </row>
    <row r="83" spans="1:9" x14ac:dyDescent="0.25">
      <c r="A83" s="25">
        <v>-62.19</v>
      </c>
      <c r="B83" s="17">
        <v>2696.71</v>
      </c>
      <c r="C83" s="21">
        <v>115.797</v>
      </c>
      <c r="D83" s="25">
        <v>-59.09</v>
      </c>
      <c r="E83" s="17">
        <v>3560.62</v>
      </c>
      <c r="F83" s="21">
        <v>127.96299999999999</v>
      </c>
      <c r="G83" s="25">
        <v>-61.8</v>
      </c>
      <c r="H83" s="17">
        <v>2768.24</v>
      </c>
      <c r="I83" s="21">
        <v>117.212</v>
      </c>
    </row>
    <row r="84" spans="1:9" x14ac:dyDescent="0.25">
      <c r="A84" s="25">
        <v>-61.77</v>
      </c>
      <c r="B84" s="17">
        <v>2689.87</v>
      </c>
      <c r="C84" s="21">
        <v>115.64400000000001</v>
      </c>
      <c r="D84" s="25">
        <v>-58.76</v>
      </c>
      <c r="E84" s="17">
        <v>3552.33</v>
      </c>
      <c r="F84" s="21">
        <v>127.14100000000001</v>
      </c>
      <c r="G84" s="25">
        <v>-61.32</v>
      </c>
      <c r="H84" s="17">
        <v>2758.33</v>
      </c>
      <c r="I84" s="21">
        <v>117.235</v>
      </c>
    </row>
    <row r="85" spans="1:9" x14ac:dyDescent="0.25">
      <c r="A85" s="25">
        <v>-61.22</v>
      </c>
      <c r="B85" s="17">
        <v>2682.24</v>
      </c>
      <c r="C85" s="21">
        <v>115.78400000000001</v>
      </c>
      <c r="D85" s="25">
        <v>-58.37</v>
      </c>
      <c r="E85" s="17">
        <v>3545.81</v>
      </c>
      <c r="F85" s="21">
        <v>126.57299999999999</v>
      </c>
      <c r="G85" s="25">
        <v>-60.76</v>
      </c>
      <c r="H85" s="17">
        <v>2749.31</v>
      </c>
      <c r="I85" s="21">
        <v>117.182</v>
      </c>
    </row>
    <row r="86" spans="1:9" x14ac:dyDescent="0.25">
      <c r="A86" s="25">
        <v>-60.73</v>
      </c>
      <c r="B86" s="17">
        <v>2675.78</v>
      </c>
      <c r="C86" s="21">
        <v>115.14700000000001</v>
      </c>
      <c r="D86" s="25">
        <v>-57.72</v>
      </c>
      <c r="E86" s="17">
        <v>3536.87</v>
      </c>
      <c r="F86" s="21">
        <v>126.259</v>
      </c>
      <c r="G86" s="25">
        <v>-60.24</v>
      </c>
      <c r="H86" s="17">
        <v>2739.66</v>
      </c>
      <c r="I86" s="21">
        <v>116.931</v>
      </c>
    </row>
    <row r="87" spans="1:9" x14ac:dyDescent="0.25">
      <c r="A87" s="25">
        <v>-60.32</v>
      </c>
      <c r="B87" s="17">
        <v>2668.53</v>
      </c>
      <c r="C87" s="21">
        <v>114.907</v>
      </c>
      <c r="D87" s="25">
        <v>-57.18</v>
      </c>
      <c r="E87" s="17">
        <v>3526.33</v>
      </c>
      <c r="F87" s="21">
        <v>126.02</v>
      </c>
      <c r="G87" s="25">
        <v>-59.76</v>
      </c>
      <c r="H87" s="17">
        <v>2730.59</v>
      </c>
      <c r="I87" s="21">
        <v>116.84399999999999</v>
      </c>
    </row>
    <row r="88" spans="1:9" x14ac:dyDescent="0.25">
      <c r="A88" s="25">
        <v>-59.58</v>
      </c>
      <c r="B88" s="17">
        <v>2661.32</v>
      </c>
      <c r="C88" s="21">
        <v>114.44499999999999</v>
      </c>
      <c r="D88" s="25">
        <v>-56.59</v>
      </c>
      <c r="E88" s="17">
        <v>3517.25</v>
      </c>
      <c r="F88" s="21">
        <v>125.209</v>
      </c>
      <c r="G88" s="25">
        <v>-59.3</v>
      </c>
      <c r="H88" s="17">
        <v>2720.92</v>
      </c>
      <c r="I88" s="21">
        <v>116.996</v>
      </c>
    </row>
    <row r="89" spans="1:9" x14ac:dyDescent="0.25">
      <c r="A89" s="25">
        <v>-59.14</v>
      </c>
      <c r="B89" s="17">
        <v>2654.2</v>
      </c>
      <c r="C89" s="21">
        <v>113.929</v>
      </c>
      <c r="D89" s="25">
        <v>-56.05</v>
      </c>
      <c r="E89" s="17">
        <v>3508.21</v>
      </c>
      <c r="F89" s="21">
        <v>124.83</v>
      </c>
      <c r="G89" s="25">
        <v>-58.79</v>
      </c>
      <c r="H89" s="17">
        <v>2710.66</v>
      </c>
      <c r="I89" s="21">
        <v>116.43899999999999</v>
      </c>
    </row>
    <row r="90" spans="1:9" x14ac:dyDescent="0.25">
      <c r="A90" s="25">
        <v>-58.57</v>
      </c>
      <c r="B90" s="17">
        <v>2647.15</v>
      </c>
      <c r="C90" s="21">
        <v>113.629</v>
      </c>
      <c r="D90" s="25">
        <v>-55.63</v>
      </c>
      <c r="E90" s="17">
        <v>3500.25</v>
      </c>
      <c r="F90" s="21">
        <v>124.203</v>
      </c>
      <c r="G90" s="25">
        <v>-58.32</v>
      </c>
      <c r="H90" s="17">
        <v>2700.83</v>
      </c>
      <c r="I90" s="21">
        <v>116.155</v>
      </c>
    </row>
    <row r="91" spans="1:9" x14ac:dyDescent="0.25">
      <c r="A91" s="25">
        <v>-58.16</v>
      </c>
      <c r="B91" s="17">
        <v>2640.23</v>
      </c>
      <c r="C91" s="21">
        <v>113.40300000000001</v>
      </c>
      <c r="D91" s="25">
        <v>-55.15</v>
      </c>
      <c r="E91" s="17">
        <v>3492.45</v>
      </c>
      <c r="F91" s="21">
        <v>124.84699999999999</v>
      </c>
      <c r="G91" s="25">
        <v>-57.81</v>
      </c>
      <c r="H91" s="17">
        <v>2690.85</v>
      </c>
      <c r="I91" s="21">
        <v>115.577</v>
      </c>
    </row>
    <row r="92" spans="1:9" x14ac:dyDescent="0.25">
      <c r="A92" s="25">
        <v>-57.65</v>
      </c>
      <c r="B92" s="17">
        <v>2633.21</v>
      </c>
      <c r="C92" s="21">
        <v>112.77200000000001</v>
      </c>
      <c r="D92" s="25">
        <v>-54.87</v>
      </c>
      <c r="E92" s="17">
        <v>3484.72</v>
      </c>
      <c r="F92" s="21">
        <v>123.66</v>
      </c>
      <c r="G92" s="25">
        <v>-57.21</v>
      </c>
      <c r="H92" s="17">
        <v>2681.1</v>
      </c>
      <c r="I92" s="21">
        <v>115.43600000000001</v>
      </c>
    </row>
    <row r="93" spans="1:9" x14ac:dyDescent="0.25">
      <c r="A93" s="25">
        <v>-57.13</v>
      </c>
      <c r="B93" s="17">
        <v>2626.18</v>
      </c>
      <c r="C93" s="21">
        <v>112.04</v>
      </c>
      <c r="D93" s="25">
        <v>-54.36</v>
      </c>
      <c r="E93" s="17">
        <v>3477.7</v>
      </c>
      <c r="F93" s="21">
        <v>124.22799999999999</v>
      </c>
      <c r="G93" s="25">
        <v>-56.86</v>
      </c>
      <c r="H93" s="17">
        <v>2670.91</v>
      </c>
      <c r="I93" s="21">
        <v>115.099</v>
      </c>
    </row>
    <row r="94" spans="1:9" x14ac:dyDescent="0.25">
      <c r="A94" s="25">
        <v>-56.69</v>
      </c>
      <c r="B94" s="17">
        <v>2619.34</v>
      </c>
      <c r="C94" s="21">
        <v>111.661</v>
      </c>
      <c r="D94" s="25">
        <v>-53.82</v>
      </c>
      <c r="E94" s="17">
        <v>3469.59</v>
      </c>
      <c r="F94" s="21">
        <v>123.69499999999999</v>
      </c>
      <c r="G94" s="25">
        <v>-56.33</v>
      </c>
      <c r="H94" s="17">
        <v>2661.68</v>
      </c>
      <c r="I94" s="21">
        <v>114.447</v>
      </c>
    </row>
    <row r="95" spans="1:9" x14ac:dyDescent="0.25">
      <c r="A95" s="25">
        <v>-56.22</v>
      </c>
      <c r="B95" s="17">
        <v>2612.7800000000002</v>
      </c>
      <c r="C95" s="21">
        <v>111.386</v>
      </c>
      <c r="D95" s="25">
        <v>-53.29</v>
      </c>
      <c r="E95" s="17">
        <v>3461.68</v>
      </c>
      <c r="F95" s="21">
        <v>122.40600000000001</v>
      </c>
      <c r="G95" s="25">
        <v>-55.92</v>
      </c>
      <c r="H95" s="17">
        <v>2651.92</v>
      </c>
      <c r="I95" s="21">
        <v>114.099</v>
      </c>
    </row>
    <row r="96" spans="1:9" x14ac:dyDescent="0.25">
      <c r="A96" s="25">
        <v>-55.79</v>
      </c>
      <c r="B96" s="17">
        <v>2606.75</v>
      </c>
      <c r="C96" s="21">
        <v>110.56399999999999</v>
      </c>
      <c r="D96" s="25">
        <v>-52.9</v>
      </c>
      <c r="E96" s="17">
        <v>3454.92</v>
      </c>
      <c r="F96" s="21">
        <v>121.88500000000001</v>
      </c>
      <c r="G96" s="25">
        <v>-55.28</v>
      </c>
      <c r="H96" s="17">
        <v>2642.76</v>
      </c>
      <c r="I96" s="21">
        <v>113.42400000000001</v>
      </c>
    </row>
    <row r="97" spans="1:9" x14ac:dyDescent="0.25">
      <c r="A97" s="25">
        <v>-55.23</v>
      </c>
      <c r="B97" s="17">
        <v>2599.94</v>
      </c>
      <c r="C97" s="21">
        <v>110.086</v>
      </c>
      <c r="D97" s="25">
        <v>-52.46</v>
      </c>
      <c r="E97" s="17">
        <v>3447.97</v>
      </c>
      <c r="F97" s="21">
        <v>121.789</v>
      </c>
      <c r="G97" s="25">
        <v>-54.76</v>
      </c>
      <c r="H97" s="17">
        <v>2633.57</v>
      </c>
      <c r="I97" s="21">
        <v>112.886</v>
      </c>
    </row>
    <row r="98" spans="1:9" x14ac:dyDescent="0.25">
      <c r="A98" s="25">
        <v>-54.76</v>
      </c>
      <c r="B98" s="17">
        <v>2593.44</v>
      </c>
      <c r="C98" s="21">
        <v>109.548</v>
      </c>
      <c r="D98" s="25">
        <v>-51.94</v>
      </c>
      <c r="E98" s="17">
        <v>3441.66</v>
      </c>
      <c r="F98" s="21">
        <v>120.88800000000001</v>
      </c>
      <c r="G98" s="25">
        <v>-54.39</v>
      </c>
      <c r="H98" s="17">
        <v>2624.08</v>
      </c>
      <c r="I98" s="21">
        <v>112.20399999999999</v>
      </c>
    </row>
    <row r="99" spans="1:9" x14ac:dyDescent="0.25">
      <c r="A99" s="25">
        <v>-54.04</v>
      </c>
      <c r="B99" s="17">
        <v>2586.52</v>
      </c>
      <c r="C99" s="21">
        <v>109.07</v>
      </c>
      <c r="D99" s="25">
        <v>-51.66</v>
      </c>
      <c r="E99" s="17">
        <v>3435.37</v>
      </c>
      <c r="F99" s="21">
        <v>120.90600000000001</v>
      </c>
      <c r="G99" s="25">
        <v>-53.84</v>
      </c>
      <c r="H99" s="17">
        <v>2614.5300000000002</v>
      </c>
      <c r="I99" s="21">
        <v>111.33499999999999</v>
      </c>
    </row>
    <row r="100" spans="1:9" x14ac:dyDescent="0.25">
      <c r="A100" s="25">
        <v>-53.75</v>
      </c>
      <c r="B100" s="17">
        <v>2580.2399999999998</v>
      </c>
      <c r="C100" s="21">
        <v>108.52200000000001</v>
      </c>
      <c r="D100" s="25">
        <v>-51.64</v>
      </c>
      <c r="E100" s="17">
        <v>3428.07</v>
      </c>
      <c r="F100" s="21">
        <v>120.251</v>
      </c>
      <c r="G100" s="25">
        <v>-53.47</v>
      </c>
      <c r="H100" s="17">
        <v>2605.39</v>
      </c>
      <c r="I100" s="21">
        <v>110.75</v>
      </c>
    </row>
    <row r="101" spans="1:9" x14ac:dyDescent="0.25">
      <c r="A101" s="25">
        <v>-53.29</v>
      </c>
      <c r="B101" s="17">
        <v>2574.1799999999998</v>
      </c>
      <c r="C101" s="21">
        <v>108.17400000000001</v>
      </c>
      <c r="D101" s="25">
        <v>-53.57</v>
      </c>
      <c r="E101" s="17">
        <v>3428.59</v>
      </c>
      <c r="F101" s="21">
        <v>120.61799999999999</v>
      </c>
      <c r="G101" s="25">
        <v>-52.89</v>
      </c>
      <c r="H101" s="17">
        <v>2596.41</v>
      </c>
      <c r="I101" s="21">
        <v>109.889</v>
      </c>
    </row>
    <row r="102" spans="1:9" x14ac:dyDescent="0.25">
      <c r="A102" s="25">
        <v>-52.79</v>
      </c>
      <c r="B102" s="17">
        <v>2567.7800000000002</v>
      </c>
      <c r="C102" s="21">
        <v>107.544</v>
      </c>
      <c r="D102" s="25">
        <v>-53.29</v>
      </c>
      <c r="E102" s="17">
        <v>3429.42</v>
      </c>
      <c r="F102" s="21">
        <v>121.405</v>
      </c>
      <c r="G102" s="25">
        <v>-52.43</v>
      </c>
      <c r="H102" s="17">
        <v>2588.13</v>
      </c>
      <c r="I102" s="21">
        <v>109.196</v>
      </c>
    </row>
    <row r="103" spans="1:9" x14ac:dyDescent="0.25">
      <c r="A103" s="25">
        <v>-52.08</v>
      </c>
      <c r="B103" s="17">
        <v>2561.39</v>
      </c>
      <c r="C103" s="21">
        <v>106.768</v>
      </c>
      <c r="D103" s="25">
        <v>-52.83</v>
      </c>
      <c r="E103" s="17">
        <v>3427.58</v>
      </c>
      <c r="F103" s="21">
        <v>120.99</v>
      </c>
      <c r="G103" s="25">
        <v>-51.81</v>
      </c>
      <c r="H103" s="17">
        <v>2579.61</v>
      </c>
      <c r="I103" s="21">
        <v>108.59099999999999</v>
      </c>
    </row>
    <row r="104" spans="1:9" x14ac:dyDescent="0.25">
      <c r="A104" s="25">
        <v>-51.63</v>
      </c>
      <c r="B104" s="17">
        <v>2555</v>
      </c>
      <c r="C104" s="21">
        <v>105.949</v>
      </c>
      <c r="D104" s="25">
        <v>-52.1</v>
      </c>
      <c r="E104" s="17">
        <v>3420.76</v>
      </c>
      <c r="F104" s="21">
        <v>120.495</v>
      </c>
      <c r="G104" s="25">
        <v>-51.39</v>
      </c>
      <c r="H104" s="17">
        <v>2571.44</v>
      </c>
      <c r="I104" s="21">
        <v>107.649</v>
      </c>
    </row>
    <row r="105" spans="1:9" x14ac:dyDescent="0.25">
      <c r="A105" s="25">
        <v>-51.12</v>
      </c>
      <c r="B105" s="17">
        <v>2548.62</v>
      </c>
      <c r="C105" s="21">
        <v>105.34699999999999</v>
      </c>
      <c r="D105" s="25">
        <v>-50.87</v>
      </c>
      <c r="E105" s="17">
        <v>3411.63</v>
      </c>
      <c r="F105" s="21">
        <v>120.502</v>
      </c>
      <c r="G105" s="25">
        <v>-50.81</v>
      </c>
      <c r="H105" s="17">
        <v>2562.9</v>
      </c>
      <c r="I105" s="21">
        <v>106.92</v>
      </c>
    </row>
    <row r="106" spans="1:9" x14ac:dyDescent="0.25">
      <c r="A106" s="25">
        <v>-50.69</v>
      </c>
      <c r="B106" s="17">
        <v>2542.23</v>
      </c>
      <c r="C106" s="21">
        <v>104.661</v>
      </c>
      <c r="D106" s="25">
        <v>-50.41</v>
      </c>
      <c r="E106" s="17">
        <v>3402.36</v>
      </c>
      <c r="F106" s="21">
        <v>119.648</v>
      </c>
      <c r="G106" s="25">
        <v>-50.35</v>
      </c>
      <c r="H106" s="17">
        <v>2554.9699999999998</v>
      </c>
      <c r="I106" s="21">
        <v>106.434</v>
      </c>
    </row>
    <row r="107" spans="1:9" x14ac:dyDescent="0.25">
      <c r="A107" s="25">
        <v>-50.24</v>
      </c>
      <c r="B107" s="17">
        <v>2536.5100000000002</v>
      </c>
      <c r="C107" s="21">
        <v>104.072</v>
      </c>
      <c r="D107" s="25">
        <v>-49.98</v>
      </c>
      <c r="E107" s="17">
        <v>3391.07</v>
      </c>
      <c r="F107" s="21">
        <v>118.447</v>
      </c>
      <c r="G107" s="25">
        <v>-49.9</v>
      </c>
      <c r="H107" s="17">
        <v>2546.04</v>
      </c>
      <c r="I107" s="21">
        <v>105.206</v>
      </c>
    </row>
    <row r="108" spans="1:9" x14ac:dyDescent="0.25">
      <c r="A108" s="25">
        <v>-49.76</v>
      </c>
      <c r="B108" s="17">
        <v>2530.13</v>
      </c>
      <c r="C108" s="21">
        <v>103.587</v>
      </c>
      <c r="D108" s="25">
        <v>-49.25</v>
      </c>
      <c r="E108" s="17">
        <v>3379.54</v>
      </c>
      <c r="F108" s="21">
        <v>117.786</v>
      </c>
      <c r="G108" s="25">
        <v>-49.36</v>
      </c>
      <c r="H108" s="17">
        <v>2538.4499999999998</v>
      </c>
      <c r="I108" s="21">
        <v>104.492</v>
      </c>
    </row>
    <row r="109" spans="1:9" x14ac:dyDescent="0.25">
      <c r="A109" s="25">
        <v>-49.17</v>
      </c>
      <c r="B109" s="17">
        <v>2523.96</v>
      </c>
      <c r="C109" s="21">
        <v>102.748</v>
      </c>
      <c r="D109" s="25">
        <v>-48.29</v>
      </c>
      <c r="E109" s="17">
        <v>3368.63</v>
      </c>
      <c r="F109" s="21">
        <v>116.89700000000001</v>
      </c>
      <c r="G109" s="25">
        <v>-48.83</v>
      </c>
      <c r="H109" s="17">
        <v>2530.2199999999998</v>
      </c>
      <c r="I109" s="21">
        <v>103.66</v>
      </c>
    </row>
    <row r="110" spans="1:9" x14ac:dyDescent="0.25">
      <c r="A110" s="25">
        <v>-48.66</v>
      </c>
      <c r="B110" s="17">
        <v>2518.3200000000002</v>
      </c>
      <c r="C110" s="21">
        <v>102.033</v>
      </c>
      <c r="D110" s="25">
        <v>-47.76</v>
      </c>
      <c r="E110" s="17">
        <v>3356.84</v>
      </c>
      <c r="F110" s="21">
        <v>115.84699999999999</v>
      </c>
      <c r="G110" s="25">
        <v>-48.36</v>
      </c>
      <c r="H110" s="17">
        <v>2522.5500000000002</v>
      </c>
      <c r="I110" s="21">
        <v>102.968</v>
      </c>
    </row>
    <row r="111" spans="1:9" x14ac:dyDescent="0.25">
      <c r="A111" s="25">
        <v>-48.27</v>
      </c>
      <c r="B111" s="17">
        <v>2512.5700000000002</v>
      </c>
      <c r="C111" s="21">
        <v>101.467</v>
      </c>
      <c r="D111" s="25">
        <v>-47.2</v>
      </c>
      <c r="E111" s="17">
        <v>3345.2</v>
      </c>
      <c r="F111" s="21">
        <v>115.899</v>
      </c>
      <c r="G111" s="25">
        <v>-47.82</v>
      </c>
      <c r="H111" s="17">
        <v>2514.63</v>
      </c>
      <c r="I111" s="21">
        <v>102.143</v>
      </c>
    </row>
    <row r="112" spans="1:9" x14ac:dyDescent="0.25">
      <c r="A112" s="25">
        <v>-47.85</v>
      </c>
      <c r="B112" s="17">
        <v>2506.75</v>
      </c>
      <c r="C112" s="21">
        <v>100.79600000000001</v>
      </c>
      <c r="D112" s="25">
        <v>-46.46</v>
      </c>
      <c r="E112" s="17">
        <v>3334.06</v>
      </c>
      <c r="F112" s="21">
        <v>114.83499999999999</v>
      </c>
      <c r="G112" s="25">
        <v>-47.33</v>
      </c>
      <c r="H112" s="17">
        <v>2507.1</v>
      </c>
      <c r="I112" s="21">
        <v>101.113</v>
      </c>
    </row>
    <row r="113" spans="1:9" x14ac:dyDescent="0.25">
      <c r="A113" s="25">
        <v>-47.15</v>
      </c>
      <c r="B113" s="17">
        <v>2500.58</v>
      </c>
      <c r="C113" s="21">
        <v>100.069</v>
      </c>
      <c r="D113" s="25">
        <v>-45.76</v>
      </c>
      <c r="E113" s="17">
        <v>3323.39</v>
      </c>
      <c r="F113" s="21">
        <v>113.72499999999999</v>
      </c>
      <c r="G113" s="25">
        <v>-46.82</v>
      </c>
      <c r="H113" s="17">
        <v>2499.7399999999998</v>
      </c>
      <c r="I113" s="21">
        <v>100.316</v>
      </c>
    </row>
    <row r="114" spans="1:9" x14ac:dyDescent="0.25">
      <c r="A114" s="25">
        <v>-46.61</v>
      </c>
      <c r="B114" s="17">
        <v>2494.98</v>
      </c>
      <c r="C114" s="21">
        <v>99.302199999999999</v>
      </c>
      <c r="D114" s="25">
        <v>-45.16</v>
      </c>
      <c r="E114" s="17">
        <v>3313.28</v>
      </c>
      <c r="F114" s="21">
        <v>113.151</v>
      </c>
      <c r="G114" s="25">
        <v>-46.27</v>
      </c>
      <c r="H114" s="17">
        <v>2492.46</v>
      </c>
      <c r="I114" s="21">
        <v>99.513999999999996</v>
      </c>
    </row>
    <row r="115" spans="1:9" x14ac:dyDescent="0.25">
      <c r="A115" s="25">
        <v>-46.28</v>
      </c>
      <c r="B115" s="17">
        <v>2489.14</v>
      </c>
      <c r="C115" s="21">
        <v>98.433099999999996</v>
      </c>
      <c r="D115" s="25">
        <v>-44.84</v>
      </c>
      <c r="E115" s="17">
        <v>3301.88</v>
      </c>
      <c r="F115" s="21">
        <v>112.471</v>
      </c>
      <c r="G115" s="25">
        <v>-45.76</v>
      </c>
      <c r="H115" s="17">
        <v>2485.46</v>
      </c>
      <c r="I115" s="21">
        <v>98.557400000000001</v>
      </c>
    </row>
    <row r="116" spans="1:9" x14ac:dyDescent="0.25">
      <c r="A116" s="25">
        <v>-45.63</v>
      </c>
      <c r="B116" s="17">
        <v>2483.4</v>
      </c>
      <c r="C116" s="21">
        <v>97.621799999999993</v>
      </c>
      <c r="D116" s="25">
        <v>-44.22</v>
      </c>
      <c r="E116" s="17">
        <v>3293.19</v>
      </c>
      <c r="F116" s="21">
        <v>112.373</v>
      </c>
      <c r="G116" s="25">
        <v>-45.3</v>
      </c>
      <c r="H116" s="17">
        <v>2478.4499999999998</v>
      </c>
      <c r="I116" s="21">
        <v>97.851699999999994</v>
      </c>
    </row>
    <row r="117" spans="1:9" x14ac:dyDescent="0.25">
      <c r="A117" s="25">
        <v>-45.24</v>
      </c>
      <c r="B117" s="17">
        <v>2477.9699999999998</v>
      </c>
      <c r="C117" s="21">
        <v>97.034700000000001</v>
      </c>
      <c r="D117" s="25">
        <v>-43.83</v>
      </c>
      <c r="E117" s="17">
        <v>3284.46</v>
      </c>
      <c r="F117" s="21">
        <v>110.812</v>
      </c>
      <c r="G117" s="25">
        <v>-44.81</v>
      </c>
      <c r="H117" s="17">
        <v>2471.4899999999998</v>
      </c>
      <c r="I117" s="21">
        <v>96.948099999999997</v>
      </c>
    </row>
    <row r="118" spans="1:9" x14ac:dyDescent="0.25">
      <c r="A118" s="25">
        <v>-44.63</v>
      </c>
      <c r="B118" s="17">
        <v>2472.38</v>
      </c>
      <c r="C118" s="21">
        <v>96.247299999999996</v>
      </c>
      <c r="D118" s="25">
        <v>-43.31</v>
      </c>
      <c r="E118" s="17">
        <v>3275.8</v>
      </c>
      <c r="F118" s="21">
        <v>110.639</v>
      </c>
      <c r="G118" s="25">
        <v>-44.26</v>
      </c>
      <c r="H118" s="17">
        <v>2464.4499999999998</v>
      </c>
      <c r="I118" s="21">
        <v>96.13</v>
      </c>
    </row>
    <row r="119" spans="1:9" x14ac:dyDescent="0.25">
      <c r="A119" s="25">
        <v>-44.29</v>
      </c>
      <c r="B119" s="17">
        <v>2466.4499999999998</v>
      </c>
      <c r="C119" s="21">
        <v>95.447299999999998</v>
      </c>
      <c r="D119" s="25">
        <v>-42.53</v>
      </c>
      <c r="E119" s="17">
        <v>3266.35</v>
      </c>
      <c r="F119" s="21">
        <v>109.776</v>
      </c>
      <c r="G119" s="25">
        <v>-43.78</v>
      </c>
      <c r="H119" s="17">
        <v>2457.66</v>
      </c>
      <c r="I119" s="21">
        <v>95.414199999999994</v>
      </c>
    </row>
    <row r="120" spans="1:9" x14ac:dyDescent="0.25">
      <c r="A120" s="25">
        <v>-43.75</v>
      </c>
      <c r="B120" s="17">
        <v>2461.1</v>
      </c>
      <c r="C120" s="21">
        <v>94.381299999999996</v>
      </c>
      <c r="D120" s="25">
        <v>-42</v>
      </c>
      <c r="E120" s="17">
        <v>3256.98</v>
      </c>
      <c r="F120" s="21">
        <v>109.39</v>
      </c>
      <c r="G120" s="25">
        <v>-43.26</v>
      </c>
      <c r="H120" s="17">
        <v>2451.25</v>
      </c>
      <c r="I120" s="21">
        <v>94.544300000000007</v>
      </c>
    </row>
    <row r="121" spans="1:9" x14ac:dyDescent="0.25">
      <c r="A121" s="25">
        <v>-43.25</v>
      </c>
      <c r="B121" s="17">
        <v>2455.4499999999998</v>
      </c>
      <c r="C121" s="21">
        <v>93.559600000000003</v>
      </c>
      <c r="D121" s="25">
        <v>-41.52</v>
      </c>
      <c r="E121" s="17">
        <v>3248.44</v>
      </c>
      <c r="F121" s="21">
        <v>108.58199999999999</v>
      </c>
      <c r="G121" s="25">
        <v>-42.78</v>
      </c>
      <c r="H121" s="17">
        <v>2444.5300000000002</v>
      </c>
      <c r="I121" s="21">
        <v>93.842399999999998</v>
      </c>
    </row>
    <row r="122" spans="1:9" x14ac:dyDescent="0.25">
      <c r="A122" s="25">
        <v>-42.76</v>
      </c>
      <c r="B122" s="17">
        <v>2450.2600000000002</v>
      </c>
      <c r="C122" s="21">
        <v>92.914900000000003</v>
      </c>
      <c r="D122" s="25">
        <v>-41.1</v>
      </c>
      <c r="E122" s="17">
        <v>3240.38</v>
      </c>
      <c r="F122" s="21">
        <v>107.82599999999999</v>
      </c>
      <c r="G122" s="25">
        <v>-42.22</v>
      </c>
      <c r="H122" s="17">
        <v>2438.38</v>
      </c>
      <c r="I122" s="21">
        <v>93.009100000000004</v>
      </c>
    </row>
    <row r="123" spans="1:9" x14ac:dyDescent="0.25">
      <c r="A123" s="25">
        <v>-42.34</v>
      </c>
      <c r="B123" s="17">
        <v>2444.2600000000002</v>
      </c>
      <c r="C123" s="21">
        <v>91.993099999999998</v>
      </c>
      <c r="D123" s="25">
        <v>-40.799999999999997</v>
      </c>
      <c r="E123" s="17">
        <v>3232.84</v>
      </c>
      <c r="F123" s="21">
        <v>107.795</v>
      </c>
      <c r="G123" s="25">
        <v>-41.75</v>
      </c>
      <c r="H123" s="17">
        <v>2432.4699999999998</v>
      </c>
      <c r="I123" s="21">
        <v>92.308499999999995</v>
      </c>
    </row>
    <row r="124" spans="1:9" x14ac:dyDescent="0.25">
      <c r="A124" s="25">
        <v>-41.76</v>
      </c>
      <c r="B124" s="17">
        <v>2438.9499999999998</v>
      </c>
      <c r="C124" s="21">
        <v>90.967600000000004</v>
      </c>
      <c r="D124" s="25">
        <v>-40.270000000000003</v>
      </c>
      <c r="E124" s="17">
        <v>3225</v>
      </c>
      <c r="F124" s="21">
        <v>106.997</v>
      </c>
      <c r="G124" s="25">
        <v>-41.2</v>
      </c>
      <c r="H124" s="17">
        <v>2426.37</v>
      </c>
      <c r="I124" s="21">
        <v>91.557500000000005</v>
      </c>
    </row>
    <row r="125" spans="1:9" x14ac:dyDescent="0.25">
      <c r="A125" s="25">
        <v>-41.23</v>
      </c>
      <c r="B125" s="17">
        <v>2433.5</v>
      </c>
      <c r="C125" s="21">
        <v>90.145399999999995</v>
      </c>
      <c r="D125" s="25">
        <v>-39.909999999999997</v>
      </c>
      <c r="E125" s="17">
        <v>3217.89</v>
      </c>
      <c r="F125" s="21">
        <v>106.459</v>
      </c>
      <c r="G125" s="25">
        <v>-40.729999999999997</v>
      </c>
      <c r="H125" s="17">
        <v>2420.59</v>
      </c>
      <c r="I125" s="21">
        <v>90.864500000000007</v>
      </c>
    </row>
    <row r="126" spans="1:9" x14ac:dyDescent="0.25">
      <c r="A126" s="25">
        <v>-40.72</v>
      </c>
      <c r="B126" s="17">
        <v>2428.2399999999998</v>
      </c>
      <c r="C126" s="21">
        <v>89.386700000000005</v>
      </c>
      <c r="D126" s="25">
        <v>-39.43</v>
      </c>
      <c r="E126" s="17">
        <v>3209.87</v>
      </c>
      <c r="F126" s="21">
        <v>105.943</v>
      </c>
      <c r="G126" s="25">
        <v>-40.24</v>
      </c>
      <c r="H126" s="17">
        <v>2414.7399999999998</v>
      </c>
      <c r="I126" s="21">
        <v>90.1434</v>
      </c>
    </row>
    <row r="127" spans="1:9" x14ac:dyDescent="0.25">
      <c r="A127" s="25">
        <v>-40.24</v>
      </c>
      <c r="B127" s="17">
        <v>2422.73</v>
      </c>
      <c r="C127" s="21">
        <v>88.372500000000002</v>
      </c>
      <c r="D127" s="25">
        <v>-38.9</v>
      </c>
      <c r="E127" s="17">
        <v>3202.77</v>
      </c>
      <c r="F127" s="21">
        <v>105.39400000000001</v>
      </c>
      <c r="G127" s="25">
        <v>-39.78</v>
      </c>
      <c r="H127" s="17">
        <v>2409.12</v>
      </c>
      <c r="I127" s="21">
        <v>89.473500000000001</v>
      </c>
    </row>
    <row r="128" spans="1:9" x14ac:dyDescent="0.25">
      <c r="A128" s="25">
        <v>-39.78</v>
      </c>
      <c r="B128" s="17">
        <v>2417.2199999999998</v>
      </c>
      <c r="C128" s="21">
        <v>87.794499999999999</v>
      </c>
      <c r="D128" s="25">
        <v>-38.5</v>
      </c>
      <c r="E128" s="17">
        <v>3195.68</v>
      </c>
      <c r="F128" s="21">
        <v>104.852</v>
      </c>
      <c r="G128" s="25">
        <v>-39.299999999999997</v>
      </c>
      <c r="H128" s="17">
        <v>2403.16</v>
      </c>
      <c r="I128" s="21">
        <v>88.7881</v>
      </c>
    </row>
    <row r="129" spans="1:9" x14ac:dyDescent="0.25">
      <c r="A129" s="25">
        <v>-39.24</v>
      </c>
      <c r="B129" s="17">
        <v>2411.81</v>
      </c>
      <c r="C129" s="21">
        <v>86.801000000000002</v>
      </c>
      <c r="D129" s="25">
        <v>-38.08</v>
      </c>
      <c r="E129" s="17">
        <v>3188.64</v>
      </c>
      <c r="F129" s="21">
        <v>104.185</v>
      </c>
      <c r="G129" s="25">
        <v>-38.799999999999997</v>
      </c>
      <c r="H129" s="17">
        <v>2397.9299999999998</v>
      </c>
      <c r="I129" s="21">
        <v>88.217799999999997</v>
      </c>
    </row>
    <row r="130" spans="1:9" x14ac:dyDescent="0.25">
      <c r="A130" s="25">
        <v>-38.729999999999997</v>
      </c>
      <c r="B130" s="17">
        <v>2406.81</v>
      </c>
      <c r="C130" s="21">
        <v>85.892799999999994</v>
      </c>
      <c r="D130" s="25">
        <v>-37.33</v>
      </c>
      <c r="E130" s="17">
        <v>3180.77</v>
      </c>
      <c r="F130" s="21">
        <v>103.895</v>
      </c>
      <c r="G130" s="25">
        <v>-38.36</v>
      </c>
      <c r="H130" s="17">
        <v>2392.27</v>
      </c>
      <c r="I130" s="21">
        <v>87.5458</v>
      </c>
    </row>
    <row r="131" spans="1:9" x14ac:dyDescent="0.25">
      <c r="A131" s="25">
        <v>-38.28</v>
      </c>
      <c r="B131" s="17">
        <v>2401.48</v>
      </c>
      <c r="C131" s="21">
        <v>84.871600000000001</v>
      </c>
      <c r="D131" s="25">
        <v>-36.89</v>
      </c>
      <c r="E131" s="17">
        <v>3173.71</v>
      </c>
      <c r="F131" s="21">
        <v>103.166</v>
      </c>
      <c r="G131" s="25">
        <v>-37.9</v>
      </c>
      <c r="H131" s="17">
        <v>2386.48</v>
      </c>
      <c r="I131" s="21">
        <v>86.879300000000001</v>
      </c>
    </row>
    <row r="132" spans="1:9" x14ac:dyDescent="0.25">
      <c r="A132" s="25">
        <v>-37.79</v>
      </c>
      <c r="B132" s="17">
        <v>2396.11</v>
      </c>
      <c r="C132" s="21">
        <v>83.813500000000005</v>
      </c>
      <c r="D132" s="25">
        <v>-36.44</v>
      </c>
      <c r="E132" s="17">
        <v>3166.32</v>
      </c>
      <c r="F132" s="21">
        <v>102.708</v>
      </c>
      <c r="G132" s="25">
        <v>-37.35</v>
      </c>
      <c r="H132" s="17">
        <v>2381.2600000000002</v>
      </c>
      <c r="I132" s="21">
        <v>86.263400000000004</v>
      </c>
    </row>
    <row r="133" spans="1:9" x14ac:dyDescent="0.25">
      <c r="A133" s="25">
        <v>-37.25</v>
      </c>
      <c r="B133" s="17">
        <v>2391.1</v>
      </c>
      <c r="C133" s="21">
        <v>83.119500000000002</v>
      </c>
      <c r="D133" s="25">
        <v>-35.909999999999997</v>
      </c>
      <c r="E133" s="17">
        <v>3158.64</v>
      </c>
      <c r="F133" s="21">
        <v>102.092</v>
      </c>
      <c r="G133" s="25">
        <v>-36.869999999999997</v>
      </c>
      <c r="H133" s="17">
        <v>2375.52</v>
      </c>
      <c r="I133" s="21">
        <v>85.630399999999995</v>
      </c>
    </row>
    <row r="134" spans="1:9" x14ac:dyDescent="0.25">
      <c r="A134" s="25">
        <v>-36.69</v>
      </c>
      <c r="B134" s="17">
        <v>2386.17</v>
      </c>
      <c r="C134" s="21">
        <v>82.067800000000005</v>
      </c>
      <c r="D134" s="25">
        <v>-35.39</v>
      </c>
      <c r="E134" s="17">
        <v>3151.2</v>
      </c>
      <c r="F134" s="21">
        <v>101.78400000000001</v>
      </c>
      <c r="G134" s="25">
        <v>-36.380000000000003</v>
      </c>
      <c r="H134" s="17">
        <v>2369.9299999999998</v>
      </c>
      <c r="I134" s="21">
        <v>84.9786</v>
      </c>
    </row>
    <row r="135" spans="1:9" x14ac:dyDescent="0.25">
      <c r="A135" s="25">
        <v>-36.29</v>
      </c>
      <c r="B135" s="17">
        <v>2380.9499999999998</v>
      </c>
      <c r="C135" s="21">
        <v>81.552300000000002</v>
      </c>
      <c r="D135" s="25">
        <v>-34.950000000000003</v>
      </c>
      <c r="E135" s="17">
        <v>3143.99</v>
      </c>
      <c r="F135" s="21">
        <v>100.98699999999999</v>
      </c>
      <c r="G135" s="25">
        <v>-35.83</v>
      </c>
      <c r="H135" s="17">
        <v>2364.69</v>
      </c>
      <c r="I135" s="21">
        <v>84.357600000000005</v>
      </c>
    </row>
    <row r="136" spans="1:9" x14ac:dyDescent="0.25">
      <c r="A136" s="25">
        <v>-35.71</v>
      </c>
      <c r="B136" s="17">
        <v>2375.5500000000002</v>
      </c>
      <c r="C136" s="21">
        <v>80.345799999999997</v>
      </c>
      <c r="D136" s="25">
        <v>-34.47</v>
      </c>
      <c r="E136" s="17">
        <v>3137.01</v>
      </c>
      <c r="F136" s="21">
        <v>100.46899999999999</v>
      </c>
      <c r="G136" s="25">
        <v>-35.369999999999997</v>
      </c>
      <c r="H136" s="17">
        <v>2359.0700000000002</v>
      </c>
      <c r="I136" s="21">
        <v>83.760199999999998</v>
      </c>
    </row>
    <row r="137" spans="1:9" x14ac:dyDescent="0.25">
      <c r="A137" s="25">
        <v>-35.229999999999997</v>
      </c>
      <c r="B137" s="17">
        <v>2370.65</v>
      </c>
      <c r="C137" s="21">
        <v>79.52</v>
      </c>
      <c r="D137" s="25">
        <v>-34.04</v>
      </c>
      <c r="E137" s="17">
        <v>3129.98</v>
      </c>
      <c r="F137" s="21">
        <v>100.002</v>
      </c>
      <c r="G137" s="25">
        <v>-34.869999999999997</v>
      </c>
      <c r="H137" s="17">
        <v>2354.16</v>
      </c>
      <c r="I137" s="21">
        <v>83.270799999999994</v>
      </c>
    </row>
    <row r="138" spans="1:9" x14ac:dyDescent="0.25">
      <c r="A138" s="25">
        <v>-34.68</v>
      </c>
      <c r="B138" s="17">
        <v>2365.6999999999998</v>
      </c>
      <c r="C138" s="21">
        <v>78.367999999999995</v>
      </c>
      <c r="D138" s="25">
        <v>-33.51</v>
      </c>
      <c r="E138" s="17">
        <v>3122.65</v>
      </c>
      <c r="F138" s="21">
        <v>99.304100000000005</v>
      </c>
      <c r="G138" s="25">
        <v>-34.409999999999997</v>
      </c>
      <c r="H138" s="17">
        <v>2348.56</v>
      </c>
      <c r="I138" s="21">
        <v>82.608099999999993</v>
      </c>
    </row>
    <row r="139" spans="1:9" x14ac:dyDescent="0.25">
      <c r="A139" s="25">
        <v>-34.22</v>
      </c>
      <c r="B139" s="17">
        <v>2360.38</v>
      </c>
      <c r="C139" s="21">
        <v>77.550700000000006</v>
      </c>
      <c r="D139" s="25">
        <v>-33.020000000000003</v>
      </c>
      <c r="E139" s="17">
        <v>3115.59</v>
      </c>
      <c r="F139" s="21">
        <v>98.764399999999995</v>
      </c>
      <c r="G139" s="25">
        <v>-33.909999999999997</v>
      </c>
      <c r="H139" s="17">
        <v>2343.41</v>
      </c>
      <c r="I139" s="21">
        <v>82.046000000000006</v>
      </c>
    </row>
    <row r="140" spans="1:9" x14ac:dyDescent="0.25">
      <c r="A140" s="25">
        <v>-33.729999999999997</v>
      </c>
      <c r="B140" s="17">
        <v>2355.77</v>
      </c>
      <c r="C140" s="21">
        <v>76.881799999999998</v>
      </c>
      <c r="D140" s="25">
        <v>-32.39</v>
      </c>
      <c r="E140" s="17">
        <v>3108.77</v>
      </c>
      <c r="F140" s="21">
        <v>98.370199999999997</v>
      </c>
      <c r="G140" s="25">
        <v>-33.340000000000003</v>
      </c>
      <c r="H140" s="17">
        <v>2338.2399999999998</v>
      </c>
      <c r="I140" s="21">
        <v>81.479699999999994</v>
      </c>
    </row>
    <row r="141" spans="1:9" x14ac:dyDescent="0.25">
      <c r="A141" s="25">
        <v>-33.270000000000003</v>
      </c>
      <c r="B141" s="17">
        <v>2350.9299999999998</v>
      </c>
      <c r="C141" s="21">
        <v>75.956699999999998</v>
      </c>
      <c r="D141" s="25">
        <v>-31.95</v>
      </c>
      <c r="E141" s="17">
        <v>3101.59</v>
      </c>
      <c r="F141" s="21">
        <v>97.719800000000006</v>
      </c>
      <c r="G141" s="25">
        <v>-32.86</v>
      </c>
      <c r="H141" s="17">
        <v>2333.19</v>
      </c>
      <c r="I141" s="21">
        <v>80.967799999999997</v>
      </c>
    </row>
    <row r="142" spans="1:9" x14ac:dyDescent="0.25">
      <c r="A142" s="25">
        <v>-32.76</v>
      </c>
      <c r="B142" s="17">
        <v>2345.96</v>
      </c>
      <c r="C142" s="21">
        <v>75.235100000000003</v>
      </c>
      <c r="D142" s="25">
        <v>-31.46</v>
      </c>
      <c r="E142" s="17">
        <v>3094.84</v>
      </c>
      <c r="F142" s="21">
        <v>97.382199999999997</v>
      </c>
      <c r="G142" s="25">
        <v>-32.340000000000003</v>
      </c>
      <c r="H142" s="17">
        <v>2328.14</v>
      </c>
      <c r="I142" s="21">
        <v>80.490899999999996</v>
      </c>
    </row>
    <row r="143" spans="1:9" x14ac:dyDescent="0.25">
      <c r="A143" s="25">
        <v>-32.24</v>
      </c>
      <c r="B143" s="17">
        <v>2341.36</v>
      </c>
      <c r="C143" s="21">
        <v>74.1631</v>
      </c>
      <c r="D143" s="25">
        <v>-31</v>
      </c>
      <c r="E143" s="17">
        <v>3088.17</v>
      </c>
      <c r="F143" s="21">
        <v>96.833600000000004</v>
      </c>
      <c r="G143" s="25">
        <v>-31.87</v>
      </c>
      <c r="H143" s="17">
        <v>2323.0300000000002</v>
      </c>
      <c r="I143" s="21">
        <v>79.924999999999997</v>
      </c>
    </row>
    <row r="144" spans="1:9" x14ac:dyDescent="0.25">
      <c r="A144" s="25">
        <v>-31.69</v>
      </c>
      <c r="B144" s="17">
        <v>2336.6999999999998</v>
      </c>
      <c r="C144" s="21">
        <v>73.389600000000002</v>
      </c>
      <c r="D144" s="25">
        <v>-30.5</v>
      </c>
      <c r="E144" s="17">
        <v>3081.32</v>
      </c>
      <c r="F144" s="21">
        <v>96.427099999999996</v>
      </c>
      <c r="G144" s="25">
        <v>-31.37</v>
      </c>
      <c r="H144" s="17">
        <v>2318.23</v>
      </c>
      <c r="I144" s="21">
        <v>79.4084</v>
      </c>
    </row>
    <row r="145" spans="1:9" x14ac:dyDescent="0.25">
      <c r="A145" s="25">
        <v>-31.19</v>
      </c>
      <c r="B145" s="17">
        <v>2332.1</v>
      </c>
      <c r="C145" s="21">
        <v>72.861599999999996</v>
      </c>
      <c r="D145" s="25">
        <v>-29.95</v>
      </c>
      <c r="E145" s="17">
        <v>3074.58</v>
      </c>
      <c r="F145" s="21">
        <v>95.882499999999993</v>
      </c>
      <c r="G145" s="25">
        <v>-30.83</v>
      </c>
      <c r="H145" s="17">
        <v>2313.41</v>
      </c>
      <c r="I145" s="21">
        <v>78.991699999999994</v>
      </c>
    </row>
    <row r="146" spans="1:9" x14ac:dyDescent="0.25">
      <c r="A146" s="25">
        <v>-30.66</v>
      </c>
      <c r="B146" s="17">
        <v>2327.7800000000002</v>
      </c>
      <c r="C146" s="21">
        <v>71.689899999999994</v>
      </c>
      <c r="D146" s="25">
        <v>-29.49</v>
      </c>
      <c r="E146" s="17">
        <v>3067.98</v>
      </c>
      <c r="F146" s="21">
        <v>95.447400000000002</v>
      </c>
      <c r="G146" s="25">
        <v>-30.32</v>
      </c>
      <c r="H146" s="17">
        <v>2308.4699999999998</v>
      </c>
      <c r="I146" s="21">
        <v>78.426299999999998</v>
      </c>
    </row>
    <row r="147" spans="1:9" x14ac:dyDescent="0.25">
      <c r="A147" s="25">
        <v>-30.07</v>
      </c>
      <c r="B147" s="17">
        <v>2323.29</v>
      </c>
      <c r="C147" s="21">
        <v>71.361400000000003</v>
      </c>
      <c r="D147" s="25">
        <v>-28.97</v>
      </c>
      <c r="E147" s="17">
        <v>3061.5</v>
      </c>
      <c r="F147" s="21">
        <v>94.893600000000006</v>
      </c>
      <c r="G147" s="25">
        <v>-29.83</v>
      </c>
      <c r="H147" s="17">
        <v>2303.87</v>
      </c>
      <c r="I147" s="21">
        <v>78.040199999999999</v>
      </c>
    </row>
    <row r="148" spans="1:9" x14ac:dyDescent="0.25">
      <c r="A148" s="25">
        <v>-29.57</v>
      </c>
      <c r="B148" s="17">
        <v>2318.75</v>
      </c>
      <c r="C148" s="21">
        <v>70.286600000000007</v>
      </c>
      <c r="D148" s="25">
        <v>-28.45</v>
      </c>
      <c r="E148" s="17">
        <v>3054.77</v>
      </c>
      <c r="F148" s="21">
        <v>94.578699999999998</v>
      </c>
      <c r="G148" s="25">
        <v>-29.29</v>
      </c>
      <c r="H148" s="17">
        <v>2299.21</v>
      </c>
      <c r="I148" s="21">
        <v>77.570400000000006</v>
      </c>
    </row>
    <row r="149" spans="1:9" x14ac:dyDescent="0.25">
      <c r="A149" s="25">
        <v>-28.99</v>
      </c>
      <c r="B149" s="17">
        <v>2314.4899999999998</v>
      </c>
      <c r="C149" s="21">
        <v>69.354200000000006</v>
      </c>
      <c r="D149" s="25">
        <v>-27.95</v>
      </c>
      <c r="E149" s="17">
        <v>3048.1</v>
      </c>
      <c r="F149" s="21">
        <v>93.972700000000003</v>
      </c>
      <c r="G149" s="25">
        <v>-28.81</v>
      </c>
      <c r="H149" s="17">
        <v>2294.67</v>
      </c>
      <c r="I149" s="21">
        <v>77.051599999999993</v>
      </c>
    </row>
    <row r="150" spans="1:9" x14ac:dyDescent="0.25">
      <c r="A150" s="25">
        <v>-28.53</v>
      </c>
      <c r="B150" s="17">
        <v>2310.56</v>
      </c>
      <c r="C150" s="21">
        <v>68.720100000000002</v>
      </c>
      <c r="D150" s="25">
        <v>-27.4</v>
      </c>
      <c r="E150" s="17">
        <v>3041.38</v>
      </c>
      <c r="F150" s="21">
        <v>93.490499999999997</v>
      </c>
      <c r="G150" s="25">
        <v>-28.3</v>
      </c>
      <c r="H150" s="17">
        <v>2290.2199999999998</v>
      </c>
      <c r="I150" s="21">
        <v>76.623099999999994</v>
      </c>
    </row>
    <row r="151" spans="1:9" x14ac:dyDescent="0.25">
      <c r="A151" s="25">
        <v>-27.95</v>
      </c>
      <c r="B151" s="17">
        <v>2306.84</v>
      </c>
      <c r="C151" s="21">
        <v>68.180000000000007</v>
      </c>
      <c r="D151" s="25">
        <v>-26.9</v>
      </c>
      <c r="E151" s="17">
        <v>3035.04</v>
      </c>
      <c r="F151" s="21">
        <v>93.030199999999994</v>
      </c>
      <c r="G151" s="25">
        <v>-27.83</v>
      </c>
      <c r="H151" s="17">
        <v>2285.83</v>
      </c>
      <c r="I151" s="21">
        <v>76.2363</v>
      </c>
    </row>
    <row r="152" spans="1:9" x14ac:dyDescent="0.25">
      <c r="A152" s="25">
        <v>-27.51</v>
      </c>
      <c r="B152" s="17">
        <v>2302.92</v>
      </c>
      <c r="C152" s="21">
        <v>67.671400000000006</v>
      </c>
      <c r="D152" s="25">
        <v>-26.43</v>
      </c>
      <c r="E152" s="17">
        <v>3028.45</v>
      </c>
      <c r="F152" s="21">
        <v>92.520200000000003</v>
      </c>
      <c r="G152" s="25">
        <v>-27.34</v>
      </c>
      <c r="H152" s="17">
        <v>2281.44</v>
      </c>
      <c r="I152" s="21">
        <v>75.784899999999993</v>
      </c>
    </row>
    <row r="153" spans="1:9" x14ac:dyDescent="0.25">
      <c r="A153" s="25">
        <v>-27.01</v>
      </c>
      <c r="B153" s="17">
        <v>2299.39</v>
      </c>
      <c r="C153" s="21">
        <v>66.914299999999997</v>
      </c>
      <c r="D153" s="25">
        <v>-25.9</v>
      </c>
      <c r="E153" s="17">
        <v>3022.3</v>
      </c>
      <c r="F153" s="21">
        <v>92.157499999999999</v>
      </c>
      <c r="G153" s="25">
        <v>-26.85</v>
      </c>
      <c r="H153" s="17">
        <v>2277.02</v>
      </c>
      <c r="I153" s="21">
        <v>75.321799999999996</v>
      </c>
    </row>
    <row r="154" spans="1:9" x14ac:dyDescent="0.25">
      <c r="A154" s="25">
        <v>-26.55</v>
      </c>
      <c r="B154" s="17">
        <v>2295.94</v>
      </c>
      <c r="C154" s="21">
        <v>66.044200000000004</v>
      </c>
      <c r="D154" s="25">
        <v>-25.39</v>
      </c>
      <c r="E154" s="17">
        <v>3015.85</v>
      </c>
      <c r="F154" s="21">
        <v>91.718500000000006</v>
      </c>
      <c r="G154" s="25">
        <v>-26.37</v>
      </c>
      <c r="H154" s="17">
        <v>2272.7800000000002</v>
      </c>
      <c r="I154" s="21">
        <v>74.906000000000006</v>
      </c>
    </row>
    <row r="155" spans="1:9" x14ac:dyDescent="0.25">
      <c r="A155" s="25">
        <v>-26.09</v>
      </c>
      <c r="B155" s="17">
        <v>2292.2800000000002</v>
      </c>
      <c r="C155" s="21">
        <v>65.783699999999996</v>
      </c>
      <c r="D155" s="25">
        <v>-24.87</v>
      </c>
      <c r="E155" s="17">
        <v>3009.77</v>
      </c>
      <c r="F155" s="21">
        <v>91.290599999999998</v>
      </c>
      <c r="G155" s="25">
        <v>-25.88</v>
      </c>
      <c r="H155" s="17">
        <v>2268.1999999999998</v>
      </c>
      <c r="I155" s="21">
        <v>74.466999999999999</v>
      </c>
    </row>
    <row r="156" spans="1:9" x14ac:dyDescent="0.25">
      <c r="A156" s="25">
        <v>-25.62</v>
      </c>
      <c r="B156" s="17">
        <v>2288.88</v>
      </c>
      <c r="C156" s="21">
        <v>64.966399999999993</v>
      </c>
      <c r="D156" s="25">
        <v>-24.36</v>
      </c>
      <c r="E156" s="17">
        <v>3003.82</v>
      </c>
      <c r="F156" s="21">
        <v>90.857399999999998</v>
      </c>
      <c r="G156" s="25">
        <v>-25.38</v>
      </c>
      <c r="H156" s="17">
        <v>2264.0700000000002</v>
      </c>
      <c r="I156" s="21">
        <v>74.0779</v>
      </c>
    </row>
    <row r="157" spans="1:9" x14ac:dyDescent="0.25">
      <c r="A157" s="25">
        <v>-25.14</v>
      </c>
      <c r="B157" s="17">
        <v>2285.58</v>
      </c>
      <c r="C157" s="21">
        <v>64.456199999999995</v>
      </c>
      <c r="D157" s="25">
        <v>-23.86</v>
      </c>
      <c r="E157" s="17">
        <v>2997.73</v>
      </c>
      <c r="F157" s="21">
        <v>90.496399999999994</v>
      </c>
      <c r="G157" s="25">
        <v>-24.89</v>
      </c>
      <c r="H157" s="17">
        <v>2259.75</v>
      </c>
      <c r="I157" s="21">
        <v>73.641199999999998</v>
      </c>
    </row>
    <row r="158" spans="1:9" x14ac:dyDescent="0.25">
      <c r="A158" s="25">
        <v>-24.65</v>
      </c>
      <c r="B158" s="17">
        <v>2282.11</v>
      </c>
      <c r="C158" s="21">
        <v>63.750799999999998</v>
      </c>
      <c r="D158" s="25">
        <v>-23.36</v>
      </c>
      <c r="E158" s="17">
        <v>2991.8</v>
      </c>
      <c r="F158" s="21">
        <v>90.089799999999997</v>
      </c>
      <c r="G158" s="25">
        <v>-24.39</v>
      </c>
      <c r="H158" s="17">
        <v>2255.33</v>
      </c>
      <c r="I158" s="21">
        <v>73.272000000000006</v>
      </c>
    </row>
    <row r="159" spans="1:9" x14ac:dyDescent="0.25">
      <c r="A159" s="25">
        <v>-24.2</v>
      </c>
      <c r="B159" s="17">
        <v>2278.9899999999998</v>
      </c>
      <c r="C159" s="21">
        <v>63.231000000000002</v>
      </c>
      <c r="D159" s="25">
        <v>-22.86</v>
      </c>
      <c r="E159" s="17">
        <v>2985.9</v>
      </c>
      <c r="F159" s="21">
        <v>89.656300000000002</v>
      </c>
      <c r="G159" s="25">
        <v>-23.9</v>
      </c>
      <c r="H159" s="17">
        <v>2250.9899999999998</v>
      </c>
      <c r="I159" s="21">
        <v>72.828000000000003</v>
      </c>
    </row>
    <row r="160" spans="1:9" x14ac:dyDescent="0.25">
      <c r="A160" s="25">
        <v>-23.72</v>
      </c>
      <c r="B160" s="17">
        <v>2275.69</v>
      </c>
      <c r="C160" s="21">
        <v>62.6327</v>
      </c>
      <c r="D160" s="25">
        <v>-22.36</v>
      </c>
      <c r="E160" s="17">
        <v>2980.21</v>
      </c>
      <c r="F160" s="21">
        <v>89.316100000000006</v>
      </c>
      <c r="G160" s="25">
        <v>-23.39</v>
      </c>
      <c r="H160" s="17">
        <v>2246.73</v>
      </c>
      <c r="I160" s="21">
        <v>72.444999999999993</v>
      </c>
    </row>
    <row r="161" spans="1:9" x14ac:dyDescent="0.25">
      <c r="A161" s="25">
        <v>-23.19</v>
      </c>
      <c r="B161" s="17">
        <v>2272.37</v>
      </c>
      <c r="C161" s="21">
        <v>62.087699999999998</v>
      </c>
      <c r="D161" s="25">
        <v>-21.86</v>
      </c>
      <c r="E161" s="17">
        <v>2974.47</v>
      </c>
      <c r="F161" s="21">
        <v>88.93</v>
      </c>
      <c r="G161" s="25">
        <v>-22.9</v>
      </c>
      <c r="H161" s="17">
        <v>2242.35</v>
      </c>
      <c r="I161" s="21">
        <v>72.078199999999995</v>
      </c>
    </row>
    <row r="162" spans="1:9" x14ac:dyDescent="0.25">
      <c r="A162" s="25">
        <v>-22.68</v>
      </c>
      <c r="B162" s="17">
        <v>2269.2199999999998</v>
      </c>
      <c r="C162" s="21">
        <v>61.509599999999999</v>
      </c>
      <c r="D162" s="25">
        <v>-21.37</v>
      </c>
      <c r="E162" s="17">
        <v>2968.57</v>
      </c>
      <c r="F162" s="21">
        <v>88.556700000000006</v>
      </c>
      <c r="G162" s="25">
        <v>-22.38</v>
      </c>
      <c r="H162" s="17">
        <v>2238.14</v>
      </c>
      <c r="I162" s="21">
        <v>71.693799999999996</v>
      </c>
    </row>
    <row r="163" spans="1:9" x14ac:dyDescent="0.25">
      <c r="A163" s="25">
        <v>-22.19</v>
      </c>
      <c r="B163" s="17">
        <v>2265.9699999999998</v>
      </c>
      <c r="C163" s="21">
        <v>60.984999999999999</v>
      </c>
      <c r="D163" s="25">
        <v>-20.87</v>
      </c>
      <c r="E163" s="17">
        <v>2963.01</v>
      </c>
      <c r="F163" s="21">
        <v>88.188999999999993</v>
      </c>
      <c r="G163" s="25">
        <v>-21.9</v>
      </c>
      <c r="H163" s="17">
        <v>2233.9</v>
      </c>
      <c r="I163" s="21">
        <v>71.318399999999997</v>
      </c>
    </row>
    <row r="164" spans="1:9" x14ac:dyDescent="0.25">
      <c r="A164" s="25">
        <v>-21.7</v>
      </c>
      <c r="B164" s="17">
        <v>2262.89</v>
      </c>
      <c r="C164" s="21">
        <v>60.4816</v>
      </c>
      <c r="D164" s="25">
        <v>-20.38</v>
      </c>
      <c r="E164" s="17">
        <v>2957.38</v>
      </c>
      <c r="F164" s="21">
        <v>87.753799999999998</v>
      </c>
      <c r="G164" s="25">
        <v>-21.38</v>
      </c>
      <c r="H164" s="17">
        <v>2229.75</v>
      </c>
      <c r="I164" s="21">
        <v>70.941599999999994</v>
      </c>
    </row>
    <row r="165" spans="1:9" x14ac:dyDescent="0.25">
      <c r="A165" s="25">
        <v>-21.23</v>
      </c>
      <c r="B165" s="17">
        <v>2259.56</v>
      </c>
      <c r="C165" s="21">
        <v>59.899099999999997</v>
      </c>
      <c r="D165" s="25">
        <v>-19.89</v>
      </c>
      <c r="E165" s="17">
        <v>2951.77</v>
      </c>
      <c r="F165" s="21">
        <v>87.405500000000004</v>
      </c>
      <c r="G165" s="25">
        <v>-20.88</v>
      </c>
      <c r="H165" s="17">
        <v>2225.48</v>
      </c>
      <c r="I165" s="21">
        <v>70.496300000000005</v>
      </c>
    </row>
    <row r="166" spans="1:9" x14ac:dyDescent="0.25">
      <c r="A166" s="25">
        <v>-20.74</v>
      </c>
      <c r="B166" s="17">
        <v>2256.6</v>
      </c>
      <c r="C166" s="21">
        <v>59.227800000000002</v>
      </c>
      <c r="D166" s="25">
        <v>-19.41</v>
      </c>
      <c r="E166" s="17">
        <v>2946.44</v>
      </c>
      <c r="F166" s="21">
        <v>86.945400000000006</v>
      </c>
      <c r="G166" s="25">
        <v>-20.399999999999999</v>
      </c>
      <c r="H166" s="17">
        <v>2221.34</v>
      </c>
      <c r="I166" s="21">
        <v>70.110200000000006</v>
      </c>
    </row>
    <row r="167" spans="1:9" x14ac:dyDescent="0.25">
      <c r="A167" s="25">
        <v>-20.22</v>
      </c>
      <c r="B167" s="17">
        <v>2253.5500000000002</v>
      </c>
      <c r="C167" s="21">
        <v>58.874299999999998</v>
      </c>
      <c r="D167" s="25">
        <v>-18.920000000000002</v>
      </c>
      <c r="E167" s="17">
        <v>2940.7</v>
      </c>
      <c r="F167" s="21">
        <v>86.569299999999998</v>
      </c>
      <c r="G167" s="25">
        <v>-19.86</v>
      </c>
      <c r="H167" s="17">
        <v>2217.1799999999998</v>
      </c>
      <c r="I167" s="21">
        <v>69.742199999999997</v>
      </c>
    </row>
    <row r="168" spans="1:9" x14ac:dyDescent="0.25">
      <c r="A168" s="25">
        <v>-19.71</v>
      </c>
      <c r="B168" s="17">
        <v>2250.36</v>
      </c>
      <c r="C168" s="21">
        <v>58.396700000000003</v>
      </c>
      <c r="D168" s="25">
        <v>-18.43</v>
      </c>
      <c r="E168" s="17">
        <v>2935.2</v>
      </c>
      <c r="F168" s="21">
        <v>86.245999999999995</v>
      </c>
      <c r="G168" s="25">
        <v>-19.38</v>
      </c>
      <c r="H168" s="17">
        <v>2213.0500000000002</v>
      </c>
      <c r="I168" s="21">
        <v>69.384</v>
      </c>
    </row>
    <row r="169" spans="1:9" x14ac:dyDescent="0.25">
      <c r="A169" s="25">
        <v>-19.2</v>
      </c>
      <c r="B169" s="17">
        <v>2247.33</v>
      </c>
      <c r="C169" s="21">
        <v>57.804000000000002</v>
      </c>
      <c r="D169" s="25">
        <v>-17.93</v>
      </c>
      <c r="E169" s="17">
        <v>2929.71</v>
      </c>
      <c r="F169" s="21">
        <v>85.9</v>
      </c>
      <c r="G169" s="25">
        <v>-18.89</v>
      </c>
      <c r="H169" s="17">
        <v>2208.9499999999998</v>
      </c>
      <c r="I169" s="21">
        <v>69.026300000000006</v>
      </c>
    </row>
    <row r="170" spans="1:9" x14ac:dyDescent="0.25">
      <c r="A170" s="25">
        <v>-18.690000000000001</v>
      </c>
      <c r="B170" s="17">
        <v>2244.6</v>
      </c>
      <c r="C170" s="21">
        <v>57.293900000000001</v>
      </c>
      <c r="D170" s="25">
        <v>-17.440000000000001</v>
      </c>
      <c r="E170" s="17">
        <v>2924.25</v>
      </c>
      <c r="F170" s="21">
        <v>85.458799999999997</v>
      </c>
      <c r="G170" s="25">
        <v>-18.39</v>
      </c>
      <c r="H170" s="17">
        <v>2204.63</v>
      </c>
      <c r="I170" s="21">
        <v>68.638800000000003</v>
      </c>
    </row>
    <row r="171" spans="1:9" x14ac:dyDescent="0.25">
      <c r="A171" s="25">
        <v>-18.149999999999999</v>
      </c>
      <c r="B171" s="17">
        <v>2241.67</v>
      </c>
      <c r="C171" s="21">
        <v>57.006399999999999</v>
      </c>
      <c r="D171" s="25">
        <v>-16.940000000000001</v>
      </c>
      <c r="E171" s="17">
        <v>2918.69</v>
      </c>
      <c r="F171" s="21">
        <v>85.0732</v>
      </c>
      <c r="G171" s="25">
        <v>-17.87</v>
      </c>
      <c r="H171" s="17">
        <v>2200.4299999999998</v>
      </c>
      <c r="I171" s="21">
        <v>68.2911</v>
      </c>
    </row>
    <row r="172" spans="1:9" x14ac:dyDescent="0.25">
      <c r="A172" s="25">
        <v>-17.68</v>
      </c>
      <c r="B172" s="17">
        <v>2238.67</v>
      </c>
      <c r="C172" s="21">
        <v>56.646500000000003</v>
      </c>
      <c r="D172" s="25">
        <v>-16.45</v>
      </c>
      <c r="E172" s="17">
        <v>2913.2</v>
      </c>
      <c r="F172" s="21">
        <v>84.647800000000004</v>
      </c>
      <c r="G172" s="25">
        <v>-17.39</v>
      </c>
      <c r="H172" s="17">
        <v>2196.2800000000002</v>
      </c>
      <c r="I172" s="21">
        <v>67.866600000000005</v>
      </c>
    </row>
    <row r="173" spans="1:9" x14ac:dyDescent="0.25">
      <c r="A173" s="25">
        <v>-17.18</v>
      </c>
      <c r="B173" s="17">
        <v>2235.69</v>
      </c>
      <c r="C173" s="21">
        <v>56.134700000000002</v>
      </c>
      <c r="D173" s="25">
        <v>-15.95</v>
      </c>
      <c r="E173" s="17">
        <v>2907.75</v>
      </c>
      <c r="F173" s="21">
        <v>84.310599999999994</v>
      </c>
      <c r="G173" s="25">
        <v>-16.91</v>
      </c>
      <c r="H173" s="17">
        <v>2192.3000000000002</v>
      </c>
      <c r="I173" s="21">
        <v>67.628299999999996</v>
      </c>
    </row>
    <row r="174" spans="1:9" x14ac:dyDescent="0.25">
      <c r="A174" s="25">
        <v>-16.670000000000002</v>
      </c>
      <c r="B174" s="17">
        <v>2232.98</v>
      </c>
      <c r="C174" s="21">
        <v>55.7044</v>
      </c>
      <c r="D174" s="25">
        <v>-15.45</v>
      </c>
      <c r="E174" s="17">
        <v>2902.22</v>
      </c>
      <c r="F174" s="21">
        <v>83.882000000000005</v>
      </c>
      <c r="G174" s="25">
        <v>-16.41</v>
      </c>
      <c r="H174" s="17">
        <v>2188.0500000000002</v>
      </c>
      <c r="I174" s="21">
        <v>67.305199999999999</v>
      </c>
    </row>
    <row r="175" spans="1:9" x14ac:dyDescent="0.25">
      <c r="A175" s="25">
        <v>-16.170000000000002</v>
      </c>
      <c r="B175" s="17">
        <v>2230.0300000000002</v>
      </c>
      <c r="C175" s="21">
        <v>55.3491</v>
      </c>
      <c r="D175" s="25">
        <v>-14.95</v>
      </c>
      <c r="E175" s="17">
        <v>2896.88</v>
      </c>
      <c r="F175" s="21">
        <v>83.543000000000006</v>
      </c>
      <c r="G175" s="25">
        <v>-15.9</v>
      </c>
      <c r="H175" s="17">
        <v>2184.16</v>
      </c>
      <c r="I175" s="21">
        <v>66.844899999999996</v>
      </c>
    </row>
    <row r="176" spans="1:9" x14ac:dyDescent="0.25">
      <c r="A176" s="25">
        <v>-15.68</v>
      </c>
      <c r="B176" s="17">
        <v>2227.2800000000002</v>
      </c>
      <c r="C176" s="21">
        <v>54.8446</v>
      </c>
      <c r="D176" s="25">
        <v>-14.45</v>
      </c>
      <c r="E176" s="17">
        <v>2891.45</v>
      </c>
      <c r="F176" s="21">
        <v>83.127600000000001</v>
      </c>
      <c r="G176" s="25">
        <v>-15.39</v>
      </c>
      <c r="H176" s="17">
        <v>2179.87</v>
      </c>
      <c r="I176" s="21">
        <v>66.493700000000004</v>
      </c>
    </row>
    <row r="177" spans="1:9" x14ac:dyDescent="0.25">
      <c r="A177" s="25">
        <v>-15.17</v>
      </c>
      <c r="B177" s="17">
        <v>2224.44</v>
      </c>
      <c r="C177" s="21">
        <v>54.566800000000001</v>
      </c>
      <c r="D177" s="25">
        <v>-13.95</v>
      </c>
      <c r="E177" s="17">
        <v>2886.01</v>
      </c>
      <c r="F177" s="21">
        <v>82.774500000000003</v>
      </c>
      <c r="G177" s="25">
        <v>-14.88</v>
      </c>
      <c r="H177" s="17">
        <v>2176.11</v>
      </c>
      <c r="I177" s="21">
        <v>66.199700000000007</v>
      </c>
    </row>
    <row r="178" spans="1:9" x14ac:dyDescent="0.25">
      <c r="A178" s="25">
        <v>-14.68</v>
      </c>
      <c r="B178" s="17">
        <v>2221.5700000000002</v>
      </c>
      <c r="C178" s="21">
        <v>54.158499999999997</v>
      </c>
      <c r="D178" s="25">
        <v>-13.45</v>
      </c>
      <c r="E178" s="17">
        <v>2880.55</v>
      </c>
      <c r="F178" s="21">
        <v>82.334100000000007</v>
      </c>
      <c r="G178" s="25">
        <v>-14.38</v>
      </c>
      <c r="H178" s="17">
        <v>2172.19</v>
      </c>
      <c r="I178" s="21">
        <v>65.850700000000003</v>
      </c>
    </row>
    <row r="179" spans="1:9" x14ac:dyDescent="0.25">
      <c r="A179" s="25">
        <v>-14.17</v>
      </c>
      <c r="B179" s="17">
        <v>2219.02</v>
      </c>
      <c r="C179" s="21">
        <v>53.834400000000002</v>
      </c>
      <c r="D179" s="25">
        <v>-12.96</v>
      </c>
      <c r="E179" s="17">
        <v>2875.06</v>
      </c>
      <c r="F179" s="21">
        <v>81.979299999999995</v>
      </c>
      <c r="G179" s="25">
        <v>-13.88</v>
      </c>
      <c r="H179" s="17">
        <v>2168.1799999999998</v>
      </c>
      <c r="I179" s="21">
        <v>65.539400000000001</v>
      </c>
    </row>
    <row r="180" spans="1:9" x14ac:dyDescent="0.25">
      <c r="A180" s="25">
        <v>-13.67</v>
      </c>
      <c r="B180" s="17">
        <v>2216.17</v>
      </c>
      <c r="C180" s="21">
        <v>53.442700000000002</v>
      </c>
      <c r="D180" s="25">
        <v>-12.47</v>
      </c>
      <c r="E180" s="17">
        <v>2869.65</v>
      </c>
      <c r="F180" s="21">
        <v>81.531599999999997</v>
      </c>
      <c r="G180" s="25">
        <v>-13.36</v>
      </c>
      <c r="H180" s="17">
        <v>2164.31</v>
      </c>
      <c r="I180" s="21">
        <v>65.205500000000001</v>
      </c>
    </row>
    <row r="181" spans="1:9" x14ac:dyDescent="0.25">
      <c r="A181" s="25">
        <v>-13.17</v>
      </c>
      <c r="B181" s="17">
        <v>2213.44</v>
      </c>
      <c r="C181" s="21">
        <v>53.106999999999999</v>
      </c>
      <c r="D181" s="25">
        <v>-11.97</v>
      </c>
      <c r="E181" s="17">
        <v>2864.28</v>
      </c>
      <c r="F181" s="21">
        <v>81.132400000000004</v>
      </c>
      <c r="G181" s="25">
        <v>-12.88</v>
      </c>
      <c r="H181" s="17">
        <v>2160.39</v>
      </c>
      <c r="I181" s="21">
        <v>64.888300000000001</v>
      </c>
    </row>
    <row r="182" spans="1:9" x14ac:dyDescent="0.25">
      <c r="A182" s="25">
        <v>-12.67</v>
      </c>
      <c r="B182" s="17">
        <v>2210.7600000000002</v>
      </c>
      <c r="C182" s="21">
        <v>52.810099999999998</v>
      </c>
      <c r="D182" s="25">
        <v>-11.48</v>
      </c>
      <c r="E182" s="17">
        <v>2858.98</v>
      </c>
      <c r="F182" s="21">
        <v>80.768199999999993</v>
      </c>
      <c r="G182" s="25">
        <v>-12.36</v>
      </c>
      <c r="H182" s="17">
        <v>2156.4</v>
      </c>
      <c r="I182" s="21">
        <v>64.529600000000002</v>
      </c>
    </row>
    <row r="183" spans="1:9" x14ac:dyDescent="0.25">
      <c r="A183" s="25">
        <v>-12.14</v>
      </c>
      <c r="B183" s="17">
        <v>2208.0300000000002</v>
      </c>
      <c r="C183" s="21">
        <v>52.466099999999997</v>
      </c>
      <c r="D183" s="25">
        <v>-10.99</v>
      </c>
      <c r="E183" s="17">
        <v>2853.58</v>
      </c>
      <c r="F183" s="21">
        <v>80.369399999999999</v>
      </c>
      <c r="G183" s="25">
        <v>-11.9</v>
      </c>
      <c r="H183" s="17">
        <v>2152.5500000000002</v>
      </c>
      <c r="I183" s="21">
        <v>64.223799999999997</v>
      </c>
    </row>
    <row r="184" spans="1:9" x14ac:dyDescent="0.25">
      <c r="A184" s="25">
        <v>-11.68</v>
      </c>
      <c r="B184" s="17">
        <v>2205.4</v>
      </c>
      <c r="C184" s="21">
        <v>52.170699999999997</v>
      </c>
      <c r="D184" s="25">
        <v>-10.47</v>
      </c>
      <c r="E184" s="17">
        <v>2848.04</v>
      </c>
      <c r="F184" s="21">
        <v>79.939400000000006</v>
      </c>
      <c r="G184" s="25">
        <v>-11.39</v>
      </c>
      <c r="H184" s="17">
        <v>2148.7399999999998</v>
      </c>
      <c r="I184" s="21">
        <v>63.885199999999998</v>
      </c>
    </row>
    <row r="185" spans="1:9" x14ac:dyDescent="0.25">
      <c r="A185" s="25">
        <v>-11.17</v>
      </c>
      <c r="B185" s="17">
        <v>2202.62</v>
      </c>
      <c r="C185" s="21">
        <v>51.852200000000003</v>
      </c>
      <c r="D185" s="25">
        <v>-9.91</v>
      </c>
      <c r="E185" s="17">
        <v>2842.63</v>
      </c>
      <c r="F185" s="21">
        <v>79.537700000000001</v>
      </c>
      <c r="G185" s="25">
        <v>-10.9</v>
      </c>
      <c r="H185" s="17">
        <v>2144.96</v>
      </c>
      <c r="I185" s="21">
        <v>63.507199999999997</v>
      </c>
    </row>
    <row r="186" spans="1:9" x14ac:dyDescent="0.25">
      <c r="A186" s="25">
        <v>-10.67</v>
      </c>
      <c r="B186" s="17">
        <v>2200.21</v>
      </c>
      <c r="C186" s="21">
        <v>51.598799999999997</v>
      </c>
      <c r="D186" s="25">
        <v>-9.39</v>
      </c>
      <c r="E186" s="17">
        <v>2837.26</v>
      </c>
      <c r="F186" s="21">
        <v>79.117699999999999</v>
      </c>
      <c r="G186" s="25">
        <v>-10.39</v>
      </c>
      <c r="H186" s="17">
        <v>2141.17</v>
      </c>
      <c r="I186" s="21">
        <v>63.209899999999998</v>
      </c>
    </row>
    <row r="187" spans="1:9" x14ac:dyDescent="0.25">
      <c r="A187" s="25">
        <v>-10.14</v>
      </c>
      <c r="B187" s="17">
        <v>2197.5500000000002</v>
      </c>
      <c r="C187" s="21">
        <v>51.301200000000001</v>
      </c>
      <c r="D187" s="25">
        <v>-8.85</v>
      </c>
      <c r="E187" s="17">
        <v>2831.93</v>
      </c>
      <c r="F187" s="21">
        <v>78.704599999999999</v>
      </c>
      <c r="G187" s="25">
        <v>-9.8800000000000008</v>
      </c>
      <c r="H187" s="17">
        <v>2137.46</v>
      </c>
      <c r="I187" s="21">
        <v>62.888800000000003</v>
      </c>
    </row>
    <row r="188" spans="1:9" x14ac:dyDescent="0.25">
      <c r="A188" s="25">
        <v>-9.64</v>
      </c>
      <c r="B188" s="17">
        <v>2194.9899999999998</v>
      </c>
      <c r="C188" s="21">
        <v>51.0548</v>
      </c>
      <c r="D188" s="25">
        <v>-8.31</v>
      </c>
      <c r="E188" s="17">
        <v>2826.82</v>
      </c>
      <c r="F188" s="21">
        <v>78.333799999999997</v>
      </c>
      <c r="G188" s="25">
        <v>-9.39</v>
      </c>
      <c r="H188" s="17">
        <v>2133.63</v>
      </c>
      <c r="I188" s="21">
        <v>62.576000000000001</v>
      </c>
    </row>
    <row r="189" spans="1:9" x14ac:dyDescent="0.25">
      <c r="A189" s="25">
        <v>-9.15</v>
      </c>
      <c r="B189" s="17">
        <v>2192.4499999999998</v>
      </c>
      <c r="C189" s="21">
        <v>50.775300000000001</v>
      </c>
      <c r="D189" s="25">
        <v>-7.8</v>
      </c>
      <c r="E189" s="17">
        <v>2821.82</v>
      </c>
      <c r="F189" s="21">
        <v>77.834699999999998</v>
      </c>
      <c r="G189" s="25">
        <v>-8.8699999999999992</v>
      </c>
      <c r="H189" s="17">
        <v>2129.9699999999998</v>
      </c>
      <c r="I189" s="21">
        <v>62.2254</v>
      </c>
    </row>
    <row r="190" spans="1:9" x14ac:dyDescent="0.25">
      <c r="A190" s="25">
        <v>-8.61</v>
      </c>
      <c r="B190" s="17">
        <v>2189.92</v>
      </c>
      <c r="C190" s="21">
        <v>50.576999999999998</v>
      </c>
      <c r="D190" s="25">
        <v>-7.3</v>
      </c>
      <c r="E190" s="17">
        <v>2816.49</v>
      </c>
      <c r="F190" s="21">
        <v>77.433499999999995</v>
      </c>
      <c r="G190" s="25">
        <v>-8.3699999999999992</v>
      </c>
      <c r="H190" s="17">
        <v>2126.2800000000002</v>
      </c>
      <c r="I190" s="21">
        <v>61.884399999999999</v>
      </c>
    </row>
    <row r="191" spans="1:9" x14ac:dyDescent="0.25">
      <c r="A191" s="25">
        <v>-8.16</v>
      </c>
      <c r="B191" s="17">
        <v>2187.5500000000002</v>
      </c>
      <c r="C191" s="21">
        <v>50.311799999999998</v>
      </c>
      <c r="D191" s="25">
        <v>-6.82</v>
      </c>
      <c r="E191" s="17">
        <v>2811.52</v>
      </c>
      <c r="F191" s="21">
        <v>77.0214</v>
      </c>
      <c r="G191" s="25">
        <v>-7.88</v>
      </c>
      <c r="H191" s="17">
        <v>2122.62</v>
      </c>
      <c r="I191" s="21">
        <v>61.567399999999999</v>
      </c>
    </row>
    <row r="192" spans="1:9" x14ac:dyDescent="0.25">
      <c r="A192" s="25">
        <v>-7.63</v>
      </c>
      <c r="B192" s="17">
        <v>2184.98</v>
      </c>
      <c r="C192" s="21">
        <v>50.115000000000002</v>
      </c>
      <c r="D192" s="25">
        <v>-6.33</v>
      </c>
      <c r="E192" s="17">
        <v>2806.5</v>
      </c>
      <c r="F192" s="21">
        <v>76.529600000000002</v>
      </c>
      <c r="G192" s="25">
        <v>-7.38</v>
      </c>
      <c r="H192" s="17">
        <v>2119.14</v>
      </c>
      <c r="I192" s="21">
        <v>61.267800000000001</v>
      </c>
    </row>
    <row r="193" spans="1:9" x14ac:dyDescent="0.25">
      <c r="A193" s="25">
        <v>-7.13</v>
      </c>
      <c r="B193" s="17">
        <v>2182.5</v>
      </c>
      <c r="C193" s="21">
        <v>49.873800000000003</v>
      </c>
      <c r="D193" s="25">
        <v>-5.85</v>
      </c>
      <c r="E193" s="17">
        <v>2801.62</v>
      </c>
      <c r="F193" s="21">
        <v>76.0321</v>
      </c>
      <c r="G193" s="25">
        <v>-6.87</v>
      </c>
      <c r="H193" s="17">
        <v>2115.4499999999998</v>
      </c>
      <c r="I193" s="21">
        <v>60.953600000000002</v>
      </c>
    </row>
    <row r="194" spans="1:9" x14ac:dyDescent="0.25">
      <c r="A194" s="25">
        <v>-6.64</v>
      </c>
      <c r="B194" s="17">
        <v>2180</v>
      </c>
      <c r="C194" s="21">
        <v>49.688400000000001</v>
      </c>
      <c r="D194" s="25">
        <v>-5.37</v>
      </c>
      <c r="E194" s="17">
        <v>2796.5</v>
      </c>
      <c r="F194" s="21">
        <v>75.546300000000002</v>
      </c>
      <c r="G194" s="25">
        <v>-6.37</v>
      </c>
      <c r="H194" s="17">
        <v>2111.9299999999998</v>
      </c>
      <c r="I194" s="21">
        <v>60.668399999999998</v>
      </c>
    </row>
    <row r="195" spans="1:9" x14ac:dyDescent="0.25">
      <c r="A195" s="25">
        <v>-6.13</v>
      </c>
      <c r="B195" s="17">
        <v>2177.5300000000002</v>
      </c>
      <c r="C195" s="21">
        <v>49.413499999999999</v>
      </c>
      <c r="D195" s="25">
        <v>-4.8899999999999997</v>
      </c>
      <c r="E195" s="17">
        <v>2791.83</v>
      </c>
      <c r="F195" s="21">
        <v>75.103899999999996</v>
      </c>
      <c r="G195" s="25">
        <v>-5.87</v>
      </c>
      <c r="H195" s="17">
        <v>2108.27</v>
      </c>
      <c r="I195" s="21">
        <v>60.322699999999998</v>
      </c>
    </row>
    <row r="196" spans="1:9" x14ac:dyDescent="0.25">
      <c r="A196" s="25">
        <v>-5.64</v>
      </c>
      <c r="B196" s="17">
        <v>2175.2199999999998</v>
      </c>
      <c r="C196" s="21">
        <v>49.263199999999998</v>
      </c>
      <c r="D196" s="25">
        <v>-4.4000000000000004</v>
      </c>
      <c r="E196" s="17">
        <v>2787.04</v>
      </c>
      <c r="F196" s="21">
        <v>74.647800000000004</v>
      </c>
      <c r="G196" s="25">
        <v>-5.37</v>
      </c>
      <c r="H196" s="17">
        <v>2104.67</v>
      </c>
      <c r="I196" s="21">
        <v>60.002400000000002</v>
      </c>
    </row>
    <row r="197" spans="1:9" x14ac:dyDescent="0.25">
      <c r="A197" s="25">
        <v>-5.15</v>
      </c>
      <c r="B197" s="17">
        <v>2172.65</v>
      </c>
      <c r="C197" s="21">
        <v>49.076599999999999</v>
      </c>
      <c r="D197" s="25">
        <v>-3.92</v>
      </c>
      <c r="E197" s="17">
        <v>2782.41</v>
      </c>
      <c r="F197" s="21">
        <v>74.171199999999999</v>
      </c>
      <c r="G197" s="25">
        <v>-4.87</v>
      </c>
      <c r="H197" s="17">
        <v>2101.23</v>
      </c>
      <c r="I197" s="21">
        <v>59.7239</v>
      </c>
    </row>
    <row r="198" spans="1:9" x14ac:dyDescent="0.25">
      <c r="A198" s="25">
        <v>-4.66</v>
      </c>
      <c r="B198" s="17">
        <v>2170.35</v>
      </c>
      <c r="C198" s="21">
        <v>48.937899999999999</v>
      </c>
      <c r="D198" s="25">
        <v>-3.43</v>
      </c>
      <c r="E198" s="17">
        <v>2777.79</v>
      </c>
      <c r="F198" s="21">
        <v>73.720600000000005</v>
      </c>
      <c r="G198" s="25">
        <v>-4.3899999999999997</v>
      </c>
      <c r="H198" s="17">
        <v>2098.75</v>
      </c>
      <c r="I198" s="21">
        <v>59.504300000000001</v>
      </c>
    </row>
    <row r="199" spans="1:9" x14ac:dyDescent="0.25">
      <c r="A199" s="25">
        <v>-4.1500000000000004</v>
      </c>
      <c r="B199" s="17">
        <v>2167.89</v>
      </c>
      <c r="C199" s="21">
        <v>48.759300000000003</v>
      </c>
      <c r="D199" s="25">
        <v>-2.94</v>
      </c>
      <c r="E199" s="17">
        <v>2773.36</v>
      </c>
      <c r="F199" s="21">
        <v>73.262900000000002</v>
      </c>
      <c r="G199" s="25">
        <v>-3.87</v>
      </c>
      <c r="H199" s="17">
        <v>2094</v>
      </c>
      <c r="I199" s="21">
        <v>59.023499999999999</v>
      </c>
    </row>
    <row r="200" spans="1:9" x14ac:dyDescent="0.25">
      <c r="A200" s="25">
        <v>-3.68</v>
      </c>
      <c r="B200" s="17">
        <v>2165.5700000000002</v>
      </c>
      <c r="C200" s="21">
        <v>48.566499999999998</v>
      </c>
      <c r="D200" s="25">
        <v>-2.44</v>
      </c>
      <c r="E200" s="17">
        <v>2768.69</v>
      </c>
      <c r="F200" s="21">
        <v>72.797600000000003</v>
      </c>
      <c r="G200" s="25">
        <v>-3.38</v>
      </c>
      <c r="H200" s="17">
        <v>2090.54</v>
      </c>
      <c r="I200" s="21">
        <v>58.770200000000003</v>
      </c>
    </row>
    <row r="201" spans="1:9" x14ac:dyDescent="0.25">
      <c r="A201" s="25">
        <v>-3.17</v>
      </c>
      <c r="B201" s="17">
        <v>2163.0300000000002</v>
      </c>
      <c r="C201" s="21">
        <v>48.404000000000003</v>
      </c>
      <c r="D201" s="25">
        <v>-1.94</v>
      </c>
      <c r="E201" s="17">
        <v>2764.18</v>
      </c>
      <c r="F201" s="21">
        <v>72.319500000000005</v>
      </c>
      <c r="G201" s="25">
        <v>-2.87</v>
      </c>
      <c r="H201" s="17">
        <v>2086.9699999999998</v>
      </c>
      <c r="I201" s="21">
        <v>58.336599999999997</v>
      </c>
    </row>
    <row r="202" spans="1:9" x14ac:dyDescent="0.25">
      <c r="A202" s="25">
        <v>-2.67</v>
      </c>
      <c r="B202" s="17">
        <v>2160.62</v>
      </c>
      <c r="C202" s="21">
        <v>48.291899999999998</v>
      </c>
      <c r="D202" s="25">
        <v>-1.44</v>
      </c>
      <c r="E202" s="17">
        <v>2759.82</v>
      </c>
      <c r="F202" s="21">
        <v>71.841999999999999</v>
      </c>
      <c r="G202" s="25">
        <v>-2.39</v>
      </c>
      <c r="H202" s="17">
        <v>2083.87</v>
      </c>
      <c r="I202" s="21">
        <v>58.0396</v>
      </c>
    </row>
    <row r="203" spans="1:9" x14ac:dyDescent="0.25">
      <c r="A203" s="25">
        <v>-2.17</v>
      </c>
      <c r="B203" s="17">
        <v>2158.11</v>
      </c>
      <c r="C203" s="21">
        <v>48.112099999999998</v>
      </c>
      <c r="D203" s="25">
        <v>-0.94</v>
      </c>
      <c r="E203" s="17">
        <v>2755.33</v>
      </c>
      <c r="F203" s="21">
        <v>71.339600000000004</v>
      </c>
      <c r="G203" s="25">
        <v>-1.88</v>
      </c>
      <c r="H203" s="17">
        <v>2080.11</v>
      </c>
      <c r="I203" s="21">
        <v>57.6892</v>
      </c>
    </row>
    <row r="204" spans="1:9" x14ac:dyDescent="0.25">
      <c r="A204" s="25">
        <v>-1.68</v>
      </c>
      <c r="B204" s="17">
        <v>2155.71</v>
      </c>
      <c r="C204" s="21">
        <v>47.967700000000001</v>
      </c>
      <c r="D204" s="25">
        <v>-0.44</v>
      </c>
      <c r="E204" s="17">
        <v>2750.87</v>
      </c>
      <c r="F204" s="21">
        <v>70.905900000000003</v>
      </c>
      <c r="G204" s="25">
        <v>-1.4</v>
      </c>
      <c r="H204" s="17">
        <v>2076.6799999999998</v>
      </c>
      <c r="I204" s="21">
        <v>57.3825</v>
      </c>
    </row>
    <row r="205" spans="1:9" x14ac:dyDescent="0.25">
      <c r="A205" s="25">
        <v>-1.18</v>
      </c>
      <c r="B205" s="17">
        <v>2153.16</v>
      </c>
      <c r="C205" s="21">
        <v>47.805399999999999</v>
      </c>
      <c r="D205" s="25">
        <v>0.06</v>
      </c>
      <c r="E205" s="17">
        <v>2746.55</v>
      </c>
      <c r="F205" s="21">
        <v>70.485399999999998</v>
      </c>
      <c r="G205" s="25">
        <v>-0.9</v>
      </c>
      <c r="H205" s="17">
        <v>2073.3200000000002</v>
      </c>
      <c r="I205" s="21">
        <v>57.043999999999997</v>
      </c>
    </row>
    <row r="206" spans="1:9" x14ac:dyDescent="0.25">
      <c r="A206" s="25">
        <v>-0.68</v>
      </c>
      <c r="B206" s="17">
        <v>2150.77</v>
      </c>
      <c r="C206" s="21">
        <v>47.655299999999997</v>
      </c>
      <c r="D206" s="25">
        <v>0.56999999999999995</v>
      </c>
      <c r="E206" s="17">
        <v>2742.15</v>
      </c>
      <c r="F206" s="21">
        <v>69.9696</v>
      </c>
      <c r="G206" s="25">
        <v>-0.41</v>
      </c>
      <c r="H206" s="17">
        <v>2069.84</v>
      </c>
      <c r="I206" s="21">
        <v>56.712800000000001</v>
      </c>
    </row>
    <row r="207" spans="1:9" x14ac:dyDescent="0.25">
      <c r="A207" s="25">
        <v>-0.17</v>
      </c>
      <c r="B207" s="17">
        <v>2148.4299999999998</v>
      </c>
      <c r="C207" s="21">
        <v>47.528199999999998</v>
      </c>
      <c r="D207" s="25">
        <v>1.07</v>
      </c>
      <c r="E207" s="17">
        <v>2737.85</v>
      </c>
      <c r="F207" s="21">
        <v>69.486800000000002</v>
      </c>
      <c r="G207" s="25">
        <v>0.11</v>
      </c>
      <c r="H207" s="17">
        <v>2066.39</v>
      </c>
      <c r="I207" s="21">
        <v>56.4206</v>
      </c>
    </row>
    <row r="208" spans="1:9" x14ac:dyDescent="0.25">
      <c r="A208" s="25">
        <v>0.33</v>
      </c>
      <c r="B208" s="17">
        <v>2145.9699999999998</v>
      </c>
      <c r="C208" s="21">
        <v>47.389800000000001</v>
      </c>
      <c r="D208" s="25">
        <v>1.57</v>
      </c>
      <c r="E208" s="17">
        <v>2733.67</v>
      </c>
      <c r="F208" s="21">
        <v>68.981200000000001</v>
      </c>
      <c r="G208" s="25">
        <v>0.62</v>
      </c>
      <c r="H208" s="17">
        <v>2063.2399999999998</v>
      </c>
      <c r="I208" s="21">
        <v>56.104500000000002</v>
      </c>
    </row>
    <row r="209" spans="1:9" x14ac:dyDescent="0.25">
      <c r="A209" s="25">
        <v>0.83</v>
      </c>
      <c r="B209" s="17">
        <v>2143.54</v>
      </c>
      <c r="C209" s="21">
        <v>47.263100000000001</v>
      </c>
      <c r="D209" s="25">
        <v>2.08</v>
      </c>
      <c r="E209" s="17">
        <v>2729.44</v>
      </c>
      <c r="F209" s="21">
        <v>68.514499999999998</v>
      </c>
      <c r="G209" s="25">
        <v>1.1299999999999999</v>
      </c>
      <c r="H209" s="17">
        <v>2059.5500000000002</v>
      </c>
      <c r="I209" s="21">
        <v>55.784399999999998</v>
      </c>
    </row>
    <row r="210" spans="1:9" x14ac:dyDescent="0.25">
      <c r="A210" s="25">
        <v>1.34</v>
      </c>
      <c r="B210" s="17">
        <v>2141.16</v>
      </c>
      <c r="C210" s="21">
        <v>47.148099999999999</v>
      </c>
      <c r="D210" s="25">
        <v>2.58</v>
      </c>
      <c r="E210" s="17">
        <v>2725.05</v>
      </c>
      <c r="F210" s="21">
        <v>68.038499999999999</v>
      </c>
      <c r="G210" s="25">
        <v>1.62</v>
      </c>
      <c r="H210" s="17">
        <v>2056.39</v>
      </c>
      <c r="I210" s="21">
        <v>55.575499999999998</v>
      </c>
    </row>
    <row r="211" spans="1:9" x14ac:dyDescent="0.25">
      <c r="A211" s="25">
        <v>1.85</v>
      </c>
      <c r="B211" s="17">
        <v>2138.7600000000002</v>
      </c>
      <c r="C211" s="21">
        <v>46.994</v>
      </c>
      <c r="D211" s="25">
        <v>3.08</v>
      </c>
      <c r="E211" s="17">
        <v>2720.84</v>
      </c>
      <c r="F211" s="21">
        <v>67.536900000000003</v>
      </c>
      <c r="G211" s="25">
        <v>2.13</v>
      </c>
      <c r="H211" s="17">
        <v>2053.0300000000002</v>
      </c>
      <c r="I211" s="21">
        <v>55.188600000000001</v>
      </c>
    </row>
    <row r="212" spans="1:9" x14ac:dyDescent="0.25">
      <c r="A212" s="25">
        <v>2.34</v>
      </c>
      <c r="B212" s="17">
        <v>2136.46</v>
      </c>
      <c r="C212" s="21">
        <v>46.947800000000001</v>
      </c>
      <c r="D212" s="25">
        <v>3.59</v>
      </c>
      <c r="E212" s="17">
        <v>2716.66</v>
      </c>
      <c r="F212" s="21">
        <v>67.073400000000007</v>
      </c>
      <c r="G212" s="25">
        <v>2.61</v>
      </c>
      <c r="H212" s="17">
        <v>2049.67</v>
      </c>
      <c r="I212" s="21">
        <v>54.905099999999997</v>
      </c>
    </row>
    <row r="213" spans="1:9" x14ac:dyDescent="0.25">
      <c r="A213" s="25">
        <v>2.86</v>
      </c>
      <c r="B213" s="17">
        <v>2134.1</v>
      </c>
      <c r="C213" s="21">
        <v>46.819299999999998</v>
      </c>
      <c r="D213" s="25">
        <v>4.09</v>
      </c>
      <c r="E213" s="17">
        <v>2712.4</v>
      </c>
      <c r="F213" s="21">
        <v>66.600099999999998</v>
      </c>
      <c r="G213" s="25">
        <v>3.13</v>
      </c>
      <c r="H213" s="17">
        <v>2046.41</v>
      </c>
      <c r="I213" s="21">
        <v>54.647399999999998</v>
      </c>
    </row>
    <row r="214" spans="1:9" x14ac:dyDescent="0.25">
      <c r="A214" s="25">
        <v>3.35</v>
      </c>
      <c r="B214" s="17">
        <v>2131.7199999999998</v>
      </c>
      <c r="C214" s="21">
        <v>46.746299999999998</v>
      </c>
      <c r="D214" s="25">
        <v>4.59</v>
      </c>
      <c r="E214" s="17">
        <v>2708.2</v>
      </c>
      <c r="F214" s="21">
        <v>66.124399999999994</v>
      </c>
      <c r="G214" s="25">
        <v>3.63</v>
      </c>
      <c r="H214" s="17">
        <v>2042.99</v>
      </c>
      <c r="I214" s="21">
        <v>54.2879</v>
      </c>
    </row>
    <row r="215" spans="1:9" x14ac:dyDescent="0.25">
      <c r="A215" s="25">
        <v>3.87</v>
      </c>
      <c r="B215" s="17">
        <v>2129.33</v>
      </c>
      <c r="C215" s="21">
        <v>46.703400000000002</v>
      </c>
      <c r="D215" s="25">
        <v>5.09</v>
      </c>
      <c r="E215" s="17">
        <v>2704.13</v>
      </c>
      <c r="F215" s="21">
        <v>65.652299999999997</v>
      </c>
      <c r="G215" s="25">
        <v>4.12</v>
      </c>
      <c r="H215" s="17">
        <v>2039.41</v>
      </c>
      <c r="I215" s="21">
        <v>53.994199999999999</v>
      </c>
    </row>
    <row r="216" spans="1:9" x14ac:dyDescent="0.25">
      <c r="A216" s="25">
        <v>4.38</v>
      </c>
      <c r="B216" s="17">
        <v>2126.88</v>
      </c>
      <c r="C216" s="21">
        <v>46.6126</v>
      </c>
      <c r="D216" s="25">
        <v>5.59</v>
      </c>
      <c r="E216" s="17">
        <v>2699.9</v>
      </c>
      <c r="F216" s="21">
        <v>65.124600000000001</v>
      </c>
      <c r="G216" s="25">
        <v>4.62</v>
      </c>
      <c r="H216" s="17">
        <v>2035.84</v>
      </c>
      <c r="I216" s="21">
        <v>53.691600000000001</v>
      </c>
    </row>
    <row r="217" spans="1:9" x14ac:dyDescent="0.25">
      <c r="A217" s="25">
        <v>4.88</v>
      </c>
      <c r="B217" s="17">
        <v>2124.48</v>
      </c>
      <c r="C217" s="21">
        <v>46.564</v>
      </c>
      <c r="D217" s="25">
        <v>6.1</v>
      </c>
      <c r="E217" s="17">
        <v>2695.85</v>
      </c>
      <c r="F217" s="21">
        <v>64.702500000000001</v>
      </c>
      <c r="G217" s="25">
        <v>5.13</v>
      </c>
      <c r="H217" s="17">
        <v>2032.39</v>
      </c>
      <c r="I217" s="21">
        <v>53.338500000000003</v>
      </c>
    </row>
    <row r="218" spans="1:9" x14ac:dyDescent="0.25">
      <c r="A218" s="25">
        <v>5.39</v>
      </c>
      <c r="B218" s="17">
        <v>2122.11</v>
      </c>
      <c r="C218" s="21">
        <v>46.485100000000003</v>
      </c>
      <c r="D218" s="25">
        <v>6.59</v>
      </c>
      <c r="E218" s="17">
        <v>2691.78</v>
      </c>
      <c r="F218" s="21">
        <v>64.169600000000003</v>
      </c>
      <c r="G218" s="25">
        <v>5.61</v>
      </c>
      <c r="H218" s="17">
        <v>2028.91</v>
      </c>
      <c r="I218" s="21">
        <v>53.012900000000002</v>
      </c>
    </row>
    <row r="219" spans="1:9" x14ac:dyDescent="0.25">
      <c r="A219" s="25">
        <v>5.88</v>
      </c>
      <c r="B219" s="17">
        <v>2119.66</v>
      </c>
      <c r="C219" s="21">
        <v>46.429699999999997</v>
      </c>
      <c r="D219" s="25">
        <v>7.1</v>
      </c>
      <c r="E219" s="17">
        <v>2687.57</v>
      </c>
      <c r="F219" s="21">
        <v>63.655700000000003</v>
      </c>
      <c r="G219" s="25">
        <v>6.12</v>
      </c>
      <c r="H219" s="17">
        <v>2025.65</v>
      </c>
      <c r="I219" s="21">
        <v>52.714700000000001</v>
      </c>
    </row>
    <row r="220" spans="1:9" x14ac:dyDescent="0.25">
      <c r="A220" s="25">
        <v>6.38</v>
      </c>
      <c r="B220" s="17">
        <v>2117.2199999999998</v>
      </c>
      <c r="C220" s="21">
        <v>46.393700000000003</v>
      </c>
      <c r="D220" s="25">
        <v>7.6</v>
      </c>
      <c r="E220" s="17">
        <v>2683.67</v>
      </c>
      <c r="F220" s="21">
        <v>63.221400000000003</v>
      </c>
      <c r="G220" s="25">
        <v>6.62</v>
      </c>
      <c r="H220" s="17">
        <v>2022.36</v>
      </c>
      <c r="I220" s="21">
        <v>52.350299999999997</v>
      </c>
    </row>
    <row r="221" spans="1:9" x14ac:dyDescent="0.25">
      <c r="A221" s="25">
        <v>6.88</v>
      </c>
      <c r="B221" s="17">
        <v>2114.7600000000002</v>
      </c>
      <c r="C221" s="21">
        <v>46.337800000000001</v>
      </c>
      <c r="D221" s="25">
        <v>8.1</v>
      </c>
      <c r="E221" s="17">
        <v>2679.58</v>
      </c>
      <c r="F221" s="21">
        <v>62.707099999999997</v>
      </c>
      <c r="G221" s="25">
        <v>7.11</v>
      </c>
      <c r="H221" s="17">
        <v>2018.99</v>
      </c>
      <c r="I221" s="21">
        <v>52.023000000000003</v>
      </c>
    </row>
    <row r="222" spans="1:9" x14ac:dyDescent="0.25">
      <c r="A222" s="25">
        <v>7.36</v>
      </c>
      <c r="B222" s="17">
        <v>2112.3000000000002</v>
      </c>
      <c r="C222" s="21">
        <v>46.294800000000002</v>
      </c>
      <c r="D222" s="25">
        <v>8.6</v>
      </c>
      <c r="E222" s="17">
        <v>2675.47</v>
      </c>
      <c r="F222" s="21">
        <v>62.196300000000001</v>
      </c>
      <c r="G222" s="25">
        <v>7.6</v>
      </c>
      <c r="H222" s="17">
        <v>2015.61</v>
      </c>
      <c r="I222" s="21">
        <v>51.814399999999999</v>
      </c>
    </row>
    <row r="223" spans="1:9" x14ac:dyDescent="0.25">
      <c r="A223" s="25">
        <v>7.87</v>
      </c>
      <c r="B223" s="17">
        <v>2109.8200000000002</v>
      </c>
      <c r="C223" s="21">
        <v>46.264400000000002</v>
      </c>
      <c r="D223" s="25">
        <v>9.11</v>
      </c>
      <c r="E223" s="17">
        <v>2671.83</v>
      </c>
      <c r="F223" s="21">
        <v>61.801000000000002</v>
      </c>
      <c r="G223" s="25">
        <v>8.11</v>
      </c>
      <c r="H223" s="17">
        <v>2012.41</v>
      </c>
      <c r="I223" s="21">
        <v>51.410499999999999</v>
      </c>
    </row>
    <row r="224" spans="1:9" x14ac:dyDescent="0.25">
      <c r="A224" s="25">
        <v>8.36</v>
      </c>
      <c r="B224" s="17">
        <v>2107.42</v>
      </c>
      <c r="C224" s="21">
        <v>46.291600000000003</v>
      </c>
      <c r="D224" s="25">
        <v>9.61</v>
      </c>
      <c r="E224" s="17">
        <v>2667.72</v>
      </c>
      <c r="F224" s="21">
        <v>61.337899999999998</v>
      </c>
      <c r="G224" s="25">
        <v>8.61</v>
      </c>
      <c r="H224" s="17">
        <v>2009.3</v>
      </c>
      <c r="I224" s="21">
        <v>51.177900000000001</v>
      </c>
    </row>
    <row r="225" spans="1:9" x14ac:dyDescent="0.25">
      <c r="A225" s="25">
        <v>8.85</v>
      </c>
      <c r="B225" s="17">
        <v>2104.9499999999998</v>
      </c>
      <c r="C225" s="21">
        <v>46.230800000000002</v>
      </c>
      <c r="D225" s="25">
        <v>10.11</v>
      </c>
      <c r="E225" s="17">
        <v>2663.76</v>
      </c>
      <c r="F225" s="21">
        <v>60.919699999999999</v>
      </c>
      <c r="G225" s="25">
        <v>9.11</v>
      </c>
      <c r="H225" s="17">
        <v>2006.07</v>
      </c>
      <c r="I225" s="21">
        <v>50.825400000000002</v>
      </c>
    </row>
    <row r="226" spans="1:9" x14ac:dyDescent="0.25">
      <c r="A226" s="25">
        <v>9.34</v>
      </c>
      <c r="B226" s="17">
        <v>2102.5500000000002</v>
      </c>
      <c r="C226" s="21">
        <v>46.195999999999998</v>
      </c>
      <c r="D226" s="25">
        <v>10.61</v>
      </c>
      <c r="E226" s="17">
        <v>2659.83</v>
      </c>
      <c r="F226" s="21">
        <v>60.4895</v>
      </c>
      <c r="G226" s="25">
        <v>9.61</v>
      </c>
      <c r="H226" s="17">
        <v>2003</v>
      </c>
      <c r="I226" s="21">
        <v>50.565899999999999</v>
      </c>
    </row>
    <row r="227" spans="1:9" x14ac:dyDescent="0.25">
      <c r="A227" s="25">
        <v>9.84</v>
      </c>
      <c r="B227" s="17">
        <v>2100.11</v>
      </c>
      <c r="C227" s="21">
        <v>46.152999999999999</v>
      </c>
      <c r="D227" s="25">
        <v>11.11</v>
      </c>
      <c r="E227" s="17">
        <v>2655.97</v>
      </c>
      <c r="F227" s="21">
        <v>60.1128</v>
      </c>
      <c r="G227" s="25">
        <v>10.119999999999999</v>
      </c>
      <c r="H227" s="17">
        <v>1999.98</v>
      </c>
      <c r="I227" s="21">
        <v>50.341299999999997</v>
      </c>
    </row>
    <row r="228" spans="1:9" x14ac:dyDescent="0.25">
      <c r="A228" s="25">
        <v>10.32</v>
      </c>
      <c r="B228" s="17">
        <v>2097.7399999999998</v>
      </c>
      <c r="C228" s="21">
        <v>46.151200000000003</v>
      </c>
      <c r="D228" s="25">
        <v>11.61</v>
      </c>
      <c r="E228" s="17">
        <v>2652.02</v>
      </c>
      <c r="F228" s="21">
        <v>59.702300000000001</v>
      </c>
      <c r="G228" s="25">
        <v>10.62</v>
      </c>
      <c r="H228" s="17">
        <v>1996.69</v>
      </c>
      <c r="I228" s="21">
        <v>50.008200000000002</v>
      </c>
    </row>
    <row r="229" spans="1:9" x14ac:dyDescent="0.25">
      <c r="A229" s="25">
        <v>10.81</v>
      </c>
      <c r="B229" s="17">
        <v>2095.25</v>
      </c>
      <c r="C229" s="21">
        <v>46.1511</v>
      </c>
      <c r="D229" s="25">
        <v>12.11</v>
      </c>
      <c r="E229" s="17">
        <v>2648.08</v>
      </c>
      <c r="F229" s="21">
        <v>59.221800000000002</v>
      </c>
      <c r="G229" s="25">
        <v>11.1</v>
      </c>
      <c r="H229" s="17">
        <v>1993.69</v>
      </c>
      <c r="I229" s="21">
        <v>49.744100000000003</v>
      </c>
    </row>
    <row r="230" spans="1:9" x14ac:dyDescent="0.25">
      <c r="A230" s="25">
        <v>11.31</v>
      </c>
      <c r="B230" s="17">
        <v>2092.96</v>
      </c>
      <c r="C230" s="21">
        <v>46.164099999999998</v>
      </c>
      <c r="D230" s="25">
        <v>12.6</v>
      </c>
      <c r="E230" s="17">
        <v>2644.22</v>
      </c>
      <c r="F230" s="21">
        <v>58.819699999999997</v>
      </c>
      <c r="G230" s="25">
        <v>11.62</v>
      </c>
      <c r="H230" s="17">
        <v>1990.55</v>
      </c>
      <c r="I230" s="21">
        <v>49.479700000000001</v>
      </c>
    </row>
    <row r="231" spans="1:9" x14ac:dyDescent="0.25">
      <c r="A231" s="25">
        <v>11.8</v>
      </c>
      <c r="B231" s="17">
        <v>2090.4699999999998</v>
      </c>
      <c r="C231" s="21">
        <v>46.139000000000003</v>
      </c>
      <c r="D231" s="25">
        <v>13.1</v>
      </c>
      <c r="E231" s="17">
        <v>2640.37</v>
      </c>
      <c r="F231" s="21">
        <v>58.337200000000003</v>
      </c>
      <c r="G231" s="25">
        <v>12.11</v>
      </c>
      <c r="H231" s="17">
        <v>1987.44</v>
      </c>
      <c r="I231" s="21">
        <v>49.185200000000002</v>
      </c>
    </row>
    <row r="232" spans="1:9" x14ac:dyDescent="0.25">
      <c r="A232" s="25">
        <v>12.3</v>
      </c>
      <c r="B232" s="17">
        <v>2087.98</v>
      </c>
      <c r="C232" s="21">
        <v>46.161900000000003</v>
      </c>
      <c r="D232" s="25">
        <v>13.59</v>
      </c>
      <c r="E232" s="17">
        <v>2636.53</v>
      </c>
      <c r="F232" s="21">
        <v>57.876899999999999</v>
      </c>
      <c r="G232" s="25">
        <v>12.62</v>
      </c>
      <c r="H232" s="17">
        <v>1984.38</v>
      </c>
      <c r="I232" s="21">
        <v>48.925899999999999</v>
      </c>
    </row>
    <row r="233" spans="1:9" x14ac:dyDescent="0.25">
      <c r="A233" s="25">
        <v>12.79</v>
      </c>
      <c r="B233" s="17">
        <v>2085.42</v>
      </c>
      <c r="C233" s="21">
        <v>46.195700000000002</v>
      </c>
      <c r="D233" s="25">
        <v>14.08</v>
      </c>
      <c r="E233" s="17">
        <v>2632.26</v>
      </c>
      <c r="F233" s="21">
        <v>57.389099999999999</v>
      </c>
      <c r="G233" s="25">
        <v>13.11</v>
      </c>
      <c r="H233" s="17">
        <v>1981.3</v>
      </c>
      <c r="I233" s="21">
        <v>48.662300000000002</v>
      </c>
    </row>
    <row r="234" spans="1:9" x14ac:dyDescent="0.25">
      <c r="A234" s="25">
        <v>13.29</v>
      </c>
      <c r="B234" s="17">
        <v>2082.87</v>
      </c>
      <c r="C234" s="21">
        <v>46.207599999999999</v>
      </c>
      <c r="D234" s="25">
        <v>14.58</v>
      </c>
      <c r="E234" s="17">
        <v>2627.45</v>
      </c>
      <c r="F234" s="21">
        <v>56.968000000000004</v>
      </c>
      <c r="G234" s="25">
        <v>13.62</v>
      </c>
      <c r="H234" s="17">
        <v>1978.48</v>
      </c>
      <c r="I234" s="21">
        <v>48.415300000000002</v>
      </c>
    </row>
    <row r="235" spans="1:9" x14ac:dyDescent="0.25">
      <c r="A235" s="25">
        <v>13.8</v>
      </c>
      <c r="B235" s="17">
        <v>2080.23</v>
      </c>
      <c r="C235" s="21">
        <v>46.225200000000001</v>
      </c>
      <c r="D235" s="25">
        <v>15.08</v>
      </c>
      <c r="E235" s="17">
        <v>2623.09</v>
      </c>
      <c r="F235" s="21">
        <v>56.710299999999997</v>
      </c>
      <c r="G235" s="25">
        <v>14.1</v>
      </c>
      <c r="H235" s="17">
        <v>1975.16</v>
      </c>
      <c r="I235" s="21">
        <v>48.182200000000002</v>
      </c>
    </row>
    <row r="236" spans="1:9" x14ac:dyDescent="0.25">
      <c r="A236" s="25">
        <v>14.3</v>
      </c>
      <c r="B236" s="17">
        <v>2077.62</v>
      </c>
      <c r="C236" s="21">
        <v>46.266599999999997</v>
      </c>
      <c r="D236" s="25">
        <v>15.58</v>
      </c>
      <c r="E236" s="17">
        <v>2618.5700000000002</v>
      </c>
      <c r="F236" s="21">
        <v>56.429000000000002</v>
      </c>
      <c r="G236" s="25">
        <v>14.62</v>
      </c>
      <c r="H236" s="17">
        <v>1971.99</v>
      </c>
      <c r="I236" s="21">
        <v>47.819200000000002</v>
      </c>
    </row>
    <row r="237" spans="1:9" x14ac:dyDescent="0.25">
      <c r="A237" s="25">
        <v>14.8</v>
      </c>
      <c r="B237" s="17">
        <v>2074.98</v>
      </c>
      <c r="C237" s="21">
        <v>46.310299999999998</v>
      </c>
      <c r="D237" s="25">
        <v>16.079999999999998</v>
      </c>
      <c r="E237" s="17">
        <v>2614.06</v>
      </c>
      <c r="F237" s="21">
        <v>56.164700000000003</v>
      </c>
      <c r="G237" s="25">
        <v>15.12</v>
      </c>
      <c r="H237" s="17">
        <v>1969.04</v>
      </c>
      <c r="I237" s="21">
        <v>47.6068</v>
      </c>
    </row>
    <row r="238" spans="1:9" x14ac:dyDescent="0.25">
      <c r="A238" s="25">
        <v>15.3</v>
      </c>
      <c r="B238" s="17">
        <v>2072.25</v>
      </c>
      <c r="C238" s="21">
        <v>46.352600000000002</v>
      </c>
      <c r="D238" s="25">
        <v>16.579999999999998</v>
      </c>
      <c r="E238" s="17">
        <v>2609.7600000000002</v>
      </c>
      <c r="F238" s="21">
        <v>55.853299999999997</v>
      </c>
      <c r="G238" s="25">
        <v>15.61</v>
      </c>
      <c r="H238" s="17">
        <v>1966.03</v>
      </c>
      <c r="I238" s="21">
        <v>47.384799999999998</v>
      </c>
    </row>
    <row r="239" spans="1:9" x14ac:dyDescent="0.25">
      <c r="A239" s="25">
        <v>15.81</v>
      </c>
      <c r="B239" s="17">
        <v>2069.63</v>
      </c>
      <c r="C239" s="21">
        <v>46.3797</v>
      </c>
      <c r="D239" s="25">
        <v>17.079999999999998</v>
      </c>
      <c r="E239" s="17">
        <v>2605.41</v>
      </c>
      <c r="F239" s="21">
        <v>55.565199999999997</v>
      </c>
      <c r="G239" s="25">
        <v>16.100000000000001</v>
      </c>
      <c r="H239" s="17">
        <v>1963.13</v>
      </c>
      <c r="I239" s="21">
        <v>47.050800000000002</v>
      </c>
    </row>
    <row r="240" spans="1:9" x14ac:dyDescent="0.25">
      <c r="A240" s="25">
        <v>16.309999999999999</v>
      </c>
      <c r="B240" s="17">
        <v>2066.91</v>
      </c>
      <c r="C240" s="21">
        <v>46.404600000000002</v>
      </c>
      <c r="D240" s="25">
        <v>17.579999999999998</v>
      </c>
      <c r="E240" s="17">
        <v>2601.25</v>
      </c>
      <c r="F240" s="21">
        <v>55.295900000000003</v>
      </c>
      <c r="G240" s="25">
        <v>16.600000000000001</v>
      </c>
      <c r="H240" s="17">
        <v>1960.07</v>
      </c>
      <c r="I240" s="21">
        <v>46.848799999999997</v>
      </c>
    </row>
    <row r="241" spans="1:9" x14ac:dyDescent="0.25">
      <c r="A241" s="25">
        <v>16.809999999999999</v>
      </c>
      <c r="B241" s="17">
        <v>2064.2800000000002</v>
      </c>
      <c r="C241" s="21">
        <v>46.431399999999996</v>
      </c>
      <c r="D241" s="25">
        <v>18.079999999999998</v>
      </c>
      <c r="E241" s="17">
        <v>2597.1999999999998</v>
      </c>
      <c r="F241" s="21">
        <v>54.967100000000002</v>
      </c>
      <c r="G241" s="25">
        <v>17.12</v>
      </c>
      <c r="H241" s="17">
        <v>1957.16</v>
      </c>
      <c r="I241" s="21">
        <v>46.653700000000001</v>
      </c>
    </row>
    <row r="242" spans="1:9" x14ac:dyDescent="0.25">
      <c r="A242" s="25">
        <v>17.309999999999999</v>
      </c>
      <c r="B242" s="17">
        <v>2061.63</v>
      </c>
      <c r="C242" s="21">
        <v>46.477200000000003</v>
      </c>
      <c r="D242" s="25">
        <v>18.579999999999998</v>
      </c>
      <c r="E242" s="17">
        <v>2592.9699999999998</v>
      </c>
      <c r="F242" s="21">
        <v>54.7378</v>
      </c>
      <c r="G242" s="25">
        <v>17.62</v>
      </c>
      <c r="H242" s="17">
        <v>1954.15</v>
      </c>
      <c r="I242" s="21">
        <v>46.384399999999999</v>
      </c>
    </row>
    <row r="243" spans="1:9" x14ac:dyDescent="0.25">
      <c r="A243" s="25">
        <v>17.809999999999999</v>
      </c>
      <c r="B243" s="17">
        <v>2058.9899999999998</v>
      </c>
      <c r="C243" s="21">
        <v>46.533900000000003</v>
      </c>
      <c r="D243" s="25">
        <v>19.09</v>
      </c>
      <c r="E243" s="17">
        <v>2588.92</v>
      </c>
      <c r="F243" s="21">
        <v>54.413499999999999</v>
      </c>
      <c r="G243" s="25">
        <v>18.100000000000001</v>
      </c>
      <c r="H243" s="17">
        <v>1951.17</v>
      </c>
      <c r="I243" s="21">
        <v>46.158999999999999</v>
      </c>
    </row>
    <row r="244" spans="1:9" x14ac:dyDescent="0.25">
      <c r="A244" s="25">
        <v>18.309999999999999</v>
      </c>
      <c r="B244" s="17">
        <v>2056.21</v>
      </c>
      <c r="C244" s="21">
        <v>46.579700000000003</v>
      </c>
      <c r="D244" s="25">
        <v>19.59</v>
      </c>
      <c r="E244" s="17">
        <v>2584.67</v>
      </c>
      <c r="F244" s="21">
        <v>54.110700000000001</v>
      </c>
      <c r="G244" s="25">
        <v>18.579999999999998</v>
      </c>
      <c r="H244" s="17">
        <v>1948.13</v>
      </c>
      <c r="I244" s="21">
        <v>45.906399999999998</v>
      </c>
    </row>
    <row r="245" spans="1:9" x14ac:dyDescent="0.25">
      <c r="A245" s="25">
        <v>18.809999999999999</v>
      </c>
      <c r="B245" s="17">
        <v>2053.59</v>
      </c>
      <c r="C245" s="21">
        <v>46.595599999999997</v>
      </c>
      <c r="D245" s="25">
        <v>20.09</v>
      </c>
      <c r="E245" s="17">
        <v>2580.54</v>
      </c>
      <c r="F245" s="21">
        <v>53.933999999999997</v>
      </c>
      <c r="G245" s="25">
        <v>19.12</v>
      </c>
      <c r="H245" s="17">
        <v>1945.23</v>
      </c>
      <c r="I245" s="21">
        <v>45.736899999999999</v>
      </c>
    </row>
    <row r="246" spans="1:9" x14ac:dyDescent="0.25">
      <c r="A246" s="25">
        <v>19.309999999999999</v>
      </c>
      <c r="B246" s="17">
        <v>2050.5500000000002</v>
      </c>
      <c r="C246" s="21">
        <v>46.582500000000003</v>
      </c>
      <c r="D246" s="25">
        <v>20.59</v>
      </c>
      <c r="E246" s="17">
        <v>2576.29</v>
      </c>
      <c r="F246" s="21">
        <v>53.611699999999999</v>
      </c>
      <c r="G246" s="25">
        <v>19.63</v>
      </c>
      <c r="H246" s="17">
        <v>1942.31</v>
      </c>
      <c r="I246" s="21">
        <v>45.525500000000001</v>
      </c>
    </row>
    <row r="247" spans="1:9" x14ac:dyDescent="0.25">
      <c r="A247" s="25">
        <v>19.809999999999999</v>
      </c>
      <c r="B247" s="17">
        <v>2047.56</v>
      </c>
      <c r="C247" s="21">
        <v>46.633200000000002</v>
      </c>
      <c r="D247" s="25">
        <v>21.09</v>
      </c>
      <c r="E247" s="17">
        <v>2572.17</v>
      </c>
      <c r="F247" s="21">
        <v>53.3551</v>
      </c>
      <c r="G247" s="25">
        <v>20.12</v>
      </c>
      <c r="H247" s="17">
        <v>1939.25</v>
      </c>
      <c r="I247" s="21">
        <v>45.314100000000003</v>
      </c>
    </row>
    <row r="248" spans="1:9" x14ac:dyDescent="0.25">
      <c r="A248" s="25">
        <v>20.309999999999999</v>
      </c>
      <c r="B248" s="17">
        <v>2044.84</v>
      </c>
      <c r="C248" s="21">
        <v>46.701700000000002</v>
      </c>
      <c r="D248" s="25">
        <v>21.59</v>
      </c>
      <c r="E248" s="17">
        <v>2568.23</v>
      </c>
      <c r="F248" s="21">
        <v>53.082500000000003</v>
      </c>
      <c r="G248" s="25">
        <v>20.61</v>
      </c>
      <c r="H248" s="17">
        <v>1936.39</v>
      </c>
      <c r="I248" s="21">
        <v>45.193899999999999</v>
      </c>
    </row>
    <row r="249" spans="1:9" x14ac:dyDescent="0.25">
      <c r="A249" s="25">
        <v>20.81</v>
      </c>
      <c r="B249" s="17">
        <v>2041.92</v>
      </c>
      <c r="C249" s="21">
        <v>46.760399999999997</v>
      </c>
      <c r="D249" s="25">
        <v>22.09</v>
      </c>
      <c r="E249" s="17">
        <v>2564.08</v>
      </c>
      <c r="F249" s="21">
        <v>52.797199999999997</v>
      </c>
      <c r="G249" s="25">
        <v>21.09</v>
      </c>
      <c r="H249" s="17">
        <v>1933.41</v>
      </c>
      <c r="I249" s="21">
        <v>44.9041</v>
      </c>
    </row>
    <row r="250" spans="1:9" x14ac:dyDescent="0.25">
      <c r="A250" s="25">
        <v>21.31</v>
      </c>
      <c r="B250" s="17">
        <v>2039.07</v>
      </c>
      <c r="C250" s="21">
        <v>46.860300000000002</v>
      </c>
      <c r="D250" s="25">
        <v>22.59</v>
      </c>
      <c r="E250" s="17">
        <v>2559.88</v>
      </c>
      <c r="F250" s="21">
        <v>52.558300000000003</v>
      </c>
      <c r="G250" s="25">
        <v>21.6</v>
      </c>
      <c r="H250" s="17">
        <v>1930.31</v>
      </c>
      <c r="I250" s="21">
        <v>44.761000000000003</v>
      </c>
    </row>
    <row r="251" spans="1:9" x14ac:dyDescent="0.25">
      <c r="A251" s="25">
        <v>21.81</v>
      </c>
      <c r="B251" s="17">
        <v>2036.13</v>
      </c>
      <c r="C251" s="21">
        <v>46.914999999999999</v>
      </c>
      <c r="D251" s="25">
        <v>23.09</v>
      </c>
      <c r="E251" s="17">
        <v>2555.86</v>
      </c>
      <c r="F251" s="21">
        <v>52.334099999999999</v>
      </c>
      <c r="G251" s="25">
        <v>22.09</v>
      </c>
      <c r="H251" s="17">
        <v>1927.39</v>
      </c>
      <c r="I251" s="21">
        <v>44.633699999999997</v>
      </c>
    </row>
    <row r="252" spans="1:9" x14ac:dyDescent="0.25">
      <c r="A252" s="25">
        <v>22.31</v>
      </c>
      <c r="B252" s="17">
        <v>2033.31</v>
      </c>
      <c r="C252" s="21">
        <v>46.993099999999998</v>
      </c>
      <c r="D252" s="25">
        <v>23.59</v>
      </c>
      <c r="E252" s="17">
        <v>2551.66</v>
      </c>
      <c r="F252" s="21">
        <v>52.052300000000002</v>
      </c>
      <c r="G252" s="25">
        <v>22.59</v>
      </c>
      <c r="H252" s="17">
        <v>1924.56</v>
      </c>
      <c r="I252" s="21">
        <v>44.388800000000003</v>
      </c>
    </row>
    <row r="253" spans="1:9" x14ac:dyDescent="0.25">
      <c r="A253" s="25">
        <v>22.81</v>
      </c>
      <c r="B253" s="17">
        <v>2030.29</v>
      </c>
      <c r="C253" s="21">
        <v>47.056600000000003</v>
      </c>
      <c r="D253" s="25">
        <v>24.09</v>
      </c>
      <c r="E253" s="17">
        <v>2547.7800000000002</v>
      </c>
      <c r="F253" s="21">
        <v>51.834899999999998</v>
      </c>
      <c r="G253" s="25">
        <v>23.09</v>
      </c>
      <c r="H253" s="17">
        <v>1921.69</v>
      </c>
      <c r="I253" s="21">
        <v>44.194499999999998</v>
      </c>
    </row>
    <row r="254" spans="1:9" x14ac:dyDescent="0.25">
      <c r="A254" s="25">
        <v>23.31</v>
      </c>
      <c r="B254" s="17">
        <v>2027.33</v>
      </c>
      <c r="C254" s="21">
        <v>47.137799999999999</v>
      </c>
      <c r="D254" s="25">
        <v>24.59</v>
      </c>
      <c r="E254" s="17">
        <v>2543.59</v>
      </c>
      <c r="F254" s="21">
        <v>51.579900000000002</v>
      </c>
      <c r="G254" s="25">
        <v>23.6</v>
      </c>
      <c r="H254" s="17">
        <v>1918.68</v>
      </c>
      <c r="I254" s="21">
        <v>44.095399999999998</v>
      </c>
    </row>
    <row r="255" spans="1:9" x14ac:dyDescent="0.25">
      <c r="A255" s="25">
        <v>23.8</v>
      </c>
      <c r="B255" s="17">
        <v>2024.33</v>
      </c>
      <c r="C255" s="21">
        <v>47.221200000000003</v>
      </c>
      <c r="D255" s="25">
        <v>25.09</v>
      </c>
      <c r="E255" s="17">
        <v>2539.48</v>
      </c>
      <c r="F255" s="21">
        <v>51.351399999999998</v>
      </c>
      <c r="G255" s="25">
        <v>24.1</v>
      </c>
      <c r="H255" s="17">
        <v>1915.76</v>
      </c>
      <c r="I255" s="21">
        <v>43.910400000000003</v>
      </c>
    </row>
    <row r="256" spans="1:9" x14ac:dyDescent="0.25">
      <c r="A256" s="25">
        <v>24.3</v>
      </c>
      <c r="B256" s="17">
        <v>2021.32</v>
      </c>
      <c r="C256" s="21">
        <v>47.286200000000001</v>
      </c>
      <c r="D256" s="25">
        <v>25.59</v>
      </c>
      <c r="E256" s="17">
        <v>2535.42</v>
      </c>
      <c r="F256" s="21">
        <v>51.191400000000002</v>
      </c>
      <c r="G256" s="25">
        <v>24.62</v>
      </c>
      <c r="H256" s="17">
        <v>1912.75</v>
      </c>
      <c r="I256" s="21">
        <v>43.801400000000001</v>
      </c>
    </row>
    <row r="257" spans="1:9" x14ac:dyDescent="0.25">
      <c r="A257" s="25">
        <v>24.79</v>
      </c>
      <c r="B257" s="17">
        <v>2018.4</v>
      </c>
      <c r="C257" s="21">
        <v>47.3996</v>
      </c>
      <c r="D257" s="25">
        <v>26.09</v>
      </c>
      <c r="E257" s="17">
        <v>2531.14</v>
      </c>
      <c r="F257" s="21">
        <v>50.893000000000001</v>
      </c>
      <c r="G257" s="25">
        <v>25.14</v>
      </c>
      <c r="H257" s="17">
        <v>1909.93</v>
      </c>
      <c r="I257" s="21">
        <v>43.635100000000001</v>
      </c>
    </row>
    <row r="258" spans="1:9" x14ac:dyDescent="0.25">
      <c r="A258" s="25">
        <v>25.3</v>
      </c>
      <c r="B258" s="17">
        <v>2015.17</v>
      </c>
      <c r="C258" s="21">
        <v>47.462600000000002</v>
      </c>
      <c r="D258" s="25">
        <v>26.59</v>
      </c>
      <c r="E258" s="17">
        <v>2527.0300000000002</v>
      </c>
      <c r="F258" s="21">
        <v>50.750500000000002</v>
      </c>
      <c r="G258" s="25">
        <v>25.62</v>
      </c>
      <c r="H258" s="17">
        <v>1906.92</v>
      </c>
      <c r="I258" s="21">
        <v>43.522500000000001</v>
      </c>
    </row>
    <row r="259" spans="1:9" x14ac:dyDescent="0.25">
      <c r="A259" s="25">
        <v>25.8</v>
      </c>
      <c r="B259" s="17">
        <v>2012.05</v>
      </c>
      <c r="C259" s="21">
        <v>47.552799999999998</v>
      </c>
      <c r="D259" s="25">
        <v>27.09</v>
      </c>
      <c r="E259" s="17">
        <v>2522.98</v>
      </c>
      <c r="F259" s="21">
        <v>50.6252</v>
      </c>
      <c r="G259" s="25">
        <v>26.12</v>
      </c>
      <c r="H259" s="17">
        <v>1903.92</v>
      </c>
      <c r="I259" s="21">
        <v>43.378300000000003</v>
      </c>
    </row>
    <row r="260" spans="1:9" x14ac:dyDescent="0.25">
      <c r="A260" s="25">
        <v>26.3</v>
      </c>
      <c r="B260" s="17">
        <v>2008.83</v>
      </c>
      <c r="C260" s="21">
        <v>47.671500000000002</v>
      </c>
      <c r="D260" s="25">
        <v>27.59</v>
      </c>
      <c r="E260" s="17">
        <v>2518.89</v>
      </c>
      <c r="F260" s="21">
        <v>50.396500000000003</v>
      </c>
      <c r="G260" s="25">
        <v>26.61</v>
      </c>
      <c r="H260" s="17">
        <v>1900.93</v>
      </c>
      <c r="I260" s="21">
        <v>43.248199999999997</v>
      </c>
    </row>
    <row r="261" spans="1:9" x14ac:dyDescent="0.25">
      <c r="A261" s="25">
        <v>26.79</v>
      </c>
      <c r="B261" s="17">
        <v>2005.61</v>
      </c>
      <c r="C261" s="21">
        <v>47.746099999999998</v>
      </c>
      <c r="D261" s="25">
        <v>28.09</v>
      </c>
      <c r="E261" s="17">
        <v>2514.71</v>
      </c>
      <c r="F261" s="21">
        <v>50.232599999999998</v>
      </c>
      <c r="G261" s="25">
        <v>27.1</v>
      </c>
      <c r="H261" s="17">
        <v>1898.03</v>
      </c>
      <c r="I261" s="21">
        <v>43.161200000000001</v>
      </c>
    </row>
    <row r="262" spans="1:9" x14ac:dyDescent="0.25">
      <c r="A262" s="25">
        <v>27.3</v>
      </c>
      <c r="B262" s="17">
        <v>2002.48</v>
      </c>
      <c r="C262" s="21">
        <v>47.8962</v>
      </c>
      <c r="D262" s="25">
        <v>28.59</v>
      </c>
      <c r="E262" s="17">
        <v>2510.48</v>
      </c>
      <c r="F262" s="21">
        <v>50.101700000000001</v>
      </c>
      <c r="G262" s="25">
        <v>27.61</v>
      </c>
      <c r="H262" s="17">
        <v>1894.85</v>
      </c>
      <c r="I262" s="21">
        <v>42.990299999999998</v>
      </c>
    </row>
    <row r="263" spans="1:9" x14ac:dyDescent="0.25">
      <c r="A263" s="25">
        <v>27.8</v>
      </c>
      <c r="B263" s="17">
        <v>1999</v>
      </c>
      <c r="C263" s="21">
        <v>47.989400000000003</v>
      </c>
      <c r="D263" s="25">
        <v>29.09</v>
      </c>
      <c r="E263" s="17">
        <v>2506.35</v>
      </c>
      <c r="F263" s="21">
        <v>49.932899999999997</v>
      </c>
      <c r="G263" s="25">
        <v>28.09</v>
      </c>
      <c r="H263" s="17">
        <v>1891.85</v>
      </c>
      <c r="I263" s="21">
        <v>42.845999999999997</v>
      </c>
    </row>
    <row r="264" spans="1:9" x14ac:dyDescent="0.25">
      <c r="A264" s="25">
        <v>28.3</v>
      </c>
      <c r="B264" s="17">
        <v>1995.78</v>
      </c>
      <c r="C264" s="21">
        <v>48.1038</v>
      </c>
      <c r="D264" s="25">
        <v>29.59</v>
      </c>
      <c r="E264" s="17">
        <v>2502.12</v>
      </c>
      <c r="F264" s="21">
        <v>49.7684</v>
      </c>
      <c r="G264" s="25">
        <v>28.61</v>
      </c>
      <c r="H264" s="17">
        <v>1889.18</v>
      </c>
      <c r="I264" s="21">
        <v>42.846499999999999</v>
      </c>
    </row>
    <row r="265" spans="1:9" x14ac:dyDescent="0.25">
      <c r="A265" s="25">
        <v>28.8</v>
      </c>
      <c r="B265" s="17">
        <v>1992.39</v>
      </c>
      <c r="C265" s="21">
        <v>48.224699999999999</v>
      </c>
      <c r="D265" s="25">
        <v>30.09</v>
      </c>
      <c r="E265" s="17">
        <v>2498</v>
      </c>
      <c r="F265" s="21">
        <v>49.659100000000002</v>
      </c>
      <c r="G265" s="25">
        <v>29.11</v>
      </c>
      <c r="H265" s="17">
        <v>1886.15</v>
      </c>
      <c r="I265" s="21">
        <v>42.786999999999999</v>
      </c>
    </row>
    <row r="266" spans="1:9" x14ac:dyDescent="0.25">
      <c r="A266" s="25">
        <v>29.3</v>
      </c>
      <c r="B266" s="17">
        <v>1989</v>
      </c>
      <c r="C266" s="21">
        <v>48.336399999999998</v>
      </c>
      <c r="D266" s="25">
        <v>30.58</v>
      </c>
      <c r="E266" s="17">
        <v>2493.79</v>
      </c>
      <c r="F266" s="21">
        <v>49.5167</v>
      </c>
      <c r="G266" s="25">
        <v>29.6</v>
      </c>
      <c r="H266" s="17">
        <v>1883.03</v>
      </c>
      <c r="I266" s="21">
        <v>42.662300000000002</v>
      </c>
    </row>
    <row r="267" spans="1:9" x14ac:dyDescent="0.25">
      <c r="A267" s="25">
        <v>29.8</v>
      </c>
      <c r="B267" s="17">
        <v>1985.48</v>
      </c>
      <c r="C267" s="21">
        <v>48.449300000000001</v>
      </c>
      <c r="D267" s="25">
        <v>31.08</v>
      </c>
      <c r="E267" s="17">
        <v>2489.48</v>
      </c>
      <c r="F267" s="21">
        <v>49.407899999999998</v>
      </c>
      <c r="G267" s="25">
        <v>30.1</v>
      </c>
      <c r="H267" s="17">
        <v>1879.91</v>
      </c>
      <c r="I267" s="21">
        <v>42.588999999999999</v>
      </c>
    </row>
    <row r="268" spans="1:9" x14ac:dyDescent="0.25">
      <c r="A268" s="25">
        <v>30.3</v>
      </c>
      <c r="B268" s="17">
        <v>1981.99</v>
      </c>
      <c r="C268" s="21">
        <v>48.593000000000004</v>
      </c>
      <c r="D268" s="25">
        <v>31.58</v>
      </c>
      <c r="E268" s="17">
        <v>2485.15</v>
      </c>
      <c r="F268" s="21">
        <v>49.225000000000001</v>
      </c>
      <c r="G268" s="25">
        <v>30.62</v>
      </c>
      <c r="H268" s="17">
        <v>1877.17</v>
      </c>
      <c r="I268" s="21">
        <v>42.487900000000003</v>
      </c>
    </row>
    <row r="269" spans="1:9" x14ac:dyDescent="0.25">
      <c r="A269" s="25">
        <v>30.79</v>
      </c>
      <c r="B269" s="17">
        <v>1978.49</v>
      </c>
      <c r="C269" s="21">
        <v>48.7119</v>
      </c>
      <c r="D269" s="25">
        <v>32.090000000000003</v>
      </c>
      <c r="E269" s="17">
        <v>2480.84</v>
      </c>
      <c r="F269" s="21">
        <v>49.118200000000002</v>
      </c>
      <c r="G269" s="25">
        <v>31.11</v>
      </c>
      <c r="H269" s="17">
        <v>1874.02</v>
      </c>
      <c r="I269" s="21">
        <v>42.395099999999999</v>
      </c>
    </row>
    <row r="270" spans="1:9" x14ac:dyDescent="0.25">
      <c r="A270" s="25">
        <v>31.3</v>
      </c>
      <c r="B270" s="17">
        <v>1974.93</v>
      </c>
      <c r="C270" s="21">
        <v>48.855899999999998</v>
      </c>
      <c r="D270" s="25">
        <v>32.590000000000003</v>
      </c>
      <c r="E270" s="17">
        <v>2476.62</v>
      </c>
      <c r="F270" s="21">
        <v>49.012700000000002</v>
      </c>
      <c r="G270" s="25">
        <v>31.6</v>
      </c>
      <c r="H270" s="17">
        <v>1871.08</v>
      </c>
      <c r="I270" s="21">
        <v>42.350999999999999</v>
      </c>
    </row>
    <row r="271" spans="1:9" x14ac:dyDescent="0.25">
      <c r="A271" s="25">
        <v>31.8</v>
      </c>
      <c r="B271" s="17">
        <v>1971.41</v>
      </c>
      <c r="C271" s="21">
        <v>48.997999999999998</v>
      </c>
      <c r="D271" s="25">
        <v>33.090000000000003</v>
      </c>
      <c r="E271" s="17">
        <v>2472.38</v>
      </c>
      <c r="F271" s="21">
        <v>49.0002</v>
      </c>
      <c r="G271" s="25">
        <v>32.119999999999997</v>
      </c>
      <c r="H271" s="17">
        <v>1867.88</v>
      </c>
      <c r="I271" s="21">
        <v>42.319499999999998</v>
      </c>
    </row>
    <row r="272" spans="1:9" x14ac:dyDescent="0.25">
      <c r="A272" s="25">
        <v>32.299999999999997</v>
      </c>
      <c r="B272" s="17">
        <v>1967.76</v>
      </c>
      <c r="C272" s="21">
        <v>49.109099999999998</v>
      </c>
      <c r="D272" s="25">
        <v>33.590000000000003</v>
      </c>
      <c r="E272" s="17">
        <v>2467.91</v>
      </c>
      <c r="F272" s="21">
        <v>48.8521</v>
      </c>
      <c r="G272" s="25">
        <v>32.6</v>
      </c>
      <c r="H272" s="17">
        <v>1864.73</v>
      </c>
      <c r="I272" s="21">
        <v>42.219900000000003</v>
      </c>
    </row>
    <row r="273" spans="1:9" x14ac:dyDescent="0.25">
      <c r="A273" s="25">
        <v>32.799999999999997</v>
      </c>
      <c r="B273" s="17">
        <v>1964.21</v>
      </c>
      <c r="C273" s="21">
        <v>49.272599999999997</v>
      </c>
      <c r="D273" s="25">
        <v>34.090000000000003</v>
      </c>
      <c r="E273" s="17">
        <v>2463.63</v>
      </c>
      <c r="F273" s="21">
        <v>48.822499999999998</v>
      </c>
      <c r="G273" s="25">
        <v>33.08</v>
      </c>
      <c r="H273" s="17">
        <v>1861.72</v>
      </c>
      <c r="I273" s="21">
        <v>42.157299999999999</v>
      </c>
    </row>
    <row r="274" spans="1:9" x14ac:dyDescent="0.25">
      <c r="A274" s="25">
        <v>33.299999999999997</v>
      </c>
      <c r="B274" s="17">
        <v>1960.53</v>
      </c>
      <c r="C274" s="21">
        <v>49.395200000000003</v>
      </c>
      <c r="D274" s="25">
        <v>34.590000000000003</v>
      </c>
      <c r="E274" s="17">
        <v>2459.0500000000002</v>
      </c>
      <c r="F274" s="21">
        <v>48.717700000000001</v>
      </c>
      <c r="G274" s="25">
        <v>33.619999999999997</v>
      </c>
      <c r="H274" s="17">
        <v>1858.62</v>
      </c>
      <c r="I274" s="21">
        <v>42.155299999999997</v>
      </c>
    </row>
    <row r="275" spans="1:9" x14ac:dyDescent="0.25">
      <c r="A275" s="25">
        <v>33.799999999999997</v>
      </c>
      <c r="B275" s="17">
        <v>1956.78</v>
      </c>
      <c r="C275" s="21">
        <v>49.530700000000003</v>
      </c>
      <c r="D275" s="25">
        <v>35.090000000000003</v>
      </c>
      <c r="E275" s="17">
        <v>2454.5700000000002</v>
      </c>
      <c r="F275" s="21">
        <v>48.6447</v>
      </c>
      <c r="G275" s="25">
        <v>34.11</v>
      </c>
      <c r="H275" s="17">
        <v>1855.54</v>
      </c>
      <c r="I275" s="21">
        <v>42.1357</v>
      </c>
    </row>
    <row r="276" spans="1:9" x14ac:dyDescent="0.25">
      <c r="A276" s="25">
        <v>34.299999999999997</v>
      </c>
      <c r="B276" s="17">
        <v>1953</v>
      </c>
      <c r="C276" s="21">
        <v>49.676600000000001</v>
      </c>
      <c r="D276" s="25">
        <v>35.590000000000003</v>
      </c>
      <c r="E276" s="17">
        <v>2450.1799999999998</v>
      </c>
      <c r="F276" s="21">
        <v>48.622900000000001</v>
      </c>
      <c r="G276" s="25">
        <v>34.6</v>
      </c>
      <c r="H276" s="17">
        <v>1852.22</v>
      </c>
      <c r="I276" s="21">
        <v>42.129899999999999</v>
      </c>
    </row>
    <row r="277" spans="1:9" x14ac:dyDescent="0.25">
      <c r="A277" s="25">
        <v>34.799999999999997</v>
      </c>
      <c r="B277" s="17">
        <v>1949.13</v>
      </c>
      <c r="C277" s="21">
        <v>49.818199999999997</v>
      </c>
      <c r="D277" s="25">
        <v>36.090000000000003</v>
      </c>
      <c r="E277" s="17">
        <v>2445.63</v>
      </c>
      <c r="F277" s="21">
        <v>48.591799999999999</v>
      </c>
      <c r="G277" s="25">
        <v>35.130000000000003</v>
      </c>
      <c r="H277" s="17">
        <v>1849.18</v>
      </c>
      <c r="I277" s="21">
        <v>42.105600000000003</v>
      </c>
    </row>
    <row r="278" spans="1:9" x14ac:dyDescent="0.25">
      <c r="A278" s="25">
        <v>35.299999999999997</v>
      </c>
      <c r="B278" s="17">
        <v>1945.42</v>
      </c>
      <c r="C278" s="21">
        <v>49.9726</v>
      </c>
      <c r="D278" s="25">
        <v>36.590000000000003</v>
      </c>
      <c r="E278" s="17">
        <v>2441.09</v>
      </c>
      <c r="F278" s="21">
        <v>48.529000000000003</v>
      </c>
      <c r="G278" s="25">
        <v>35.61</v>
      </c>
      <c r="H278" s="17">
        <v>1846.09</v>
      </c>
      <c r="I278" s="21">
        <v>42.068899999999999</v>
      </c>
    </row>
    <row r="279" spans="1:9" x14ac:dyDescent="0.25">
      <c r="A279" s="25">
        <v>35.799999999999997</v>
      </c>
      <c r="B279" s="17">
        <v>1941.51</v>
      </c>
      <c r="C279" s="21">
        <v>50.121400000000001</v>
      </c>
      <c r="D279" s="25">
        <v>37.08</v>
      </c>
      <c r="E279" s="17">
        <v>2436.48</v>
      </c>
      <c r="F279" s="21">
        <v>48.537500000000001</v>
      </c>
      <c r="G279" s="25">
        <v>36.090000000000003</v>
      </c>
      <c r="H279" s="17">
        <v>1842.81</v>
      </c>
      <c r="I279" s="21">
        <v>42.0732</v>
      </c>
    </row>
    <row r="280" spans="1:9" x14ac:dyDescent="0.25">
      <c r="A280" s="25">
        <v>36.29</v>
      </c>
      <c r="B280" s="17">
        <v>1937.71</v>
      </c>
      <c r="C280" s="21">
        <v>50.265700000000002</v>
      </c>
      <c r="D280" s="25">
        <v>37.58</v>
      </c>
      <c r="E280" s="17">
        <v>2431.79</v>
      </c>
      <c r="F280" s="21">
        <v>48.513500000000001</v>
      </c>
      <c r="G280" s="25">
        <v>36.61</v>
      </c>
      <c r="H280" s="17">
        <v>1839.57</v>
      </c>
      <c r="I280" s="21">
        <v>42.124400000000001</v>
      </c>
    </row>
    <row r="281" spans="1:9" x14ac:dyDescent="0.25">
      <c r="A281" s="25">
        <v>36.79</v>
      </c>
      <c r="B281" s="17">
        <v>1933.74</v>
      </c>
      <c r="C281" s="21">
        <v>50.395000000000003</v>
      </c>
      <c r="D281" s="25">
        <v>38.08</v>
      </c>
      <c r="E281" s="17">
        <v>2427.17</v>
      </c>
      <c r="F281" s="21">
        <v>48.520200000000003</v>
      </c>
      <c r="G281" s="25">
        <v>37.11</v>
      </c>
      <c r="H281" s="17">
        <v>1836.39</v>
      </c>
      <c r="I281" s="21">
        <v>42.0717</v>
      </c>
    </row>
    <row r="282" spans="1:9" x14ac:dyDescent="0.25">
      <c r="A282" s="25">
        <v>37.299999999999997</v>
      </c>
      <c r="B282" s="17">
        <v>1929.71</v>
      </c>
      <c r="C282" s="21">
        <v>50.523600000000002</v>
      </c>
      <c r="D282" s="25">
        <v>38.58</v>
      </c>
      <c r="E282" s="17">
        <v>2422.46</v>
      </c>
      <c r="F282" s="21">
        <v>48.485799999999998</v>
      </c>
      <c r="G282" s="25">
        <v>37.590000000000003</v>
      </c>
      <c r="H282" s="17">
        <v>1833.28</v>
      </c>
      <c r="I282" s="21">
        <v>42.134099999999997</v>
      </c>
    </row>
    <row r="283" spans="1:9" x14ac:dyDescent="0.25">
      <c r="A283" s="25">
        <v>37.79</v>
      </c>
      <c r="B283" s="17">
        <v>1925.73</v>
      </c>
      <c r="C283" s="21">
        <v>50.710299999999997</v>
      </c>
      <c r="D283" s="25">
        <v>39.090000000000003</v>
      </c>
      <c r="E283" s="17">
        <v>2417.84</v>
      </c>
      <c r="F283" s="21">
        <v>48.559199999999997</v>
      </c>
      <c r="G283" s="25">
        <v>38.130000000000003</v>
      </c>
      <c r="H283" s="17">
        <v>1829.8</v>
      </c>
      <c r="I283" s="21">
        <v>42.143599999999999</v>
      </c>
    </row>
    <row r="284" spans="1:9" x14ac:dyDescent="0.25">
      <c r="A284" s="25">
        <v>38.29</v>
      </c>
      <c r="B284" s="17">
        <v>1921.74</v>
      </c>
      <c r="C284" s="21">
        <v>50.859200000000001</v>
      </c>
      <c r="D284" s="25">
        <v>39.590000000000003</v>
      </c>
      <c r="E284" s="17">
        <v>2413.04</v>
      </c>
      <c r="F284" s="21">
        <v>48.628500000000003</v>
      </c>
      <c r="G284" s="25">
        <v>38.6</v>
      </c>
      <c r="H284" s="17">
        <v>1826.44</v>
      </c>
      <c r="I284" s="21">
        <v>42.182699999999997</v>
      </c>
    </row>
    <row r="285" spans="1:9" x14ac:dyDescent="0.25">
      <c r="A285" s="25">
        <v>38.79</v>
      </c>
      <c r="B285" s="17">
        <v>1917.61</v>
      </c>
      <c r="C285" s="21">
        <v>51.029200000000003</v>
      </c>
      <c r="D285" s="25">
        <v>40.090000000000003</v>
      </c>
      <c r="E285" s="17">
        <v>2408.19</v>
      </c>
      <c r="F285" s="21">
        <v>48.614699999999999</v>
      </c>
      <c r="G285" s="25">
        <v>39.1</v>
      </c>
      <c r="H285" s="17">
        <v>1823.03</v>
      </c>
      <c r="I285" s="21">
        <v>42.240900000000003</v>
      </c>
    </row>
    <row r="286" spans="1:9" x14ac:dyDescent="0.25">
      <c r="A286" s="25">
        <v>39.29</v>
      </c>
      <c r="B286" s="17">
        <v>1913.54</v>
      </c>
      <c r="C286" s="21">
        <v>51.2211</v>
      </c>
      <c r="D286" s="25">
        <v>40.590000000000003</v>
      </c>
      <c r="E286" s="17">
        <v>2403.38</v>
      </c>
      <c r="F286" s="21">
        <v>48.609900000000003</v>
      </c>
      <c r="G286" s="25">
        <v>39.61</v>
      </c>
      <c r="H286" s="17">
        <v>1819.81</v>
      </c>
      <c r="I286" s="21">
        <v>42.340899999999998</v>
      </c>
    </row>
    <row r="287" spans="1:9" x14ac:dyDescent="0.25">
      <c r="A287" s="25">
        <v>39.79</v>
      </c>
      <c r="B287" s="17">
        <v>1909.25</v>
      </c>
      <c r="C287" s="21">
        <v>51.372700000000002</v>
      </c>
      <c r="D287" s="25">
        <v>41.09</v>
      </c>
      <c r="E287" s="17">
        <v>2398.36</v>
      </c>
      <c r="F287" s="21">
        <v>48.657200000000003</v>
      </c>
      <c r="G287" s="25">
        <v>40.08</v>
      </c>
      <c r="H287" s="17">
        <v>1816.04</v>
      </c>
      <c r="I287" s="21">
        <v>42.317</v>
      </c>
    </row>
    <row r="288" spans="1:9" x14ac:dyDescent="0.25">
      <c r="A288" s="25">
        <v>40.29</v>
      </c>
      <c r="B288" s="17">
        <v>1904.99</v>
      </c>
      <c r="C288" s="21">
        <v>51.582299999999996</v>
      </c>
      <c r="D288" s="25">
        <v>41.59</v>
      </c>
      <c r="E288" s="17">
        <v>2393.33</v>
      </c>
      <c r="F288" s="21">
        <v>48.716999999999999</v>
      </c>
      <c r="G288" s="25">
        <v>40.6</v>
      </c>
      <c r="H288" s="17">
        <v>1812.72</v>
      </c>
      <c r="I288" s="21">
        <v>42.317799999999998</v>
      </c>
    </row>
    <row r="289" spans="1:9" x14ac:dyDescent="0.25">
      <c r="A289" s="25">
        <v>40.799999999999997</v>
      </c>
      <c r="B289" s="17">
        <v>1900.58</v>
      </c>
      <c r="C289" s="21">
        <v>51.776800000000001</v>
      </c>
      <c r="D289" s="25">
        <v>42.09</v>
      </c>
      <c r="E289" s="17">
        <v>2388.38</v>
      </c>
      <c r="F289" s="21">
        <v>48.744799999999998</v>
      </c>
      <c r="G289" s="25">
        <v>41.09</v>
      </c>
      <c r="H289" s="17">
        <v>1809.23</v>
      </c>
      <c r="I289" s="21">
        <v>42.443199999999997</v>
      </c>
    </row>
    <row r="290" spans="1:9" x14ac:dyDescent="0.25">
      <c r="A290" s="25">
        <v>41.3</v>
      </c>
      <c r="B290" s="17">
        <v>1896.3</v>
      </c>
      <c r="C290" s="21">
        <v>51.964500000000001</v>
      </c>
      <c r="D290" s="25">
        <v>42.59</v>
      </c>
      <c r="E290" s="17">
        <v>2383.4</v>
      </c>
      <c r="F290" s="21">
        <v>48.862200000000001</v>
      </c>
      <c r="G290" s="25">
        <v>41.63</v>
      </c>
      <c r="H290" s="17">
        <v>1805.75</v>
      </c>
      <c r="I290" s="21">
        <v>42.527500000000003</v>
      </c>
    </row>
    <row r="291" spans="1:9" x14ac:dyDescent="0.25">
      <c r="A291" s="25">
        <v>41.79</v>
      </c>
      <c r="B291" s="17">
        <v>1891.74</v>
      </c>
      <c r="C291" s="21">
        <v>52.164099999999998</v>
      </c>
      <c r="D291" s="25">
        <v>43.09</v>
      </c>
      <c r="E291" s="17">
        <v>2378.13</v>
      </c>
      <c r="F291" s="21">
        <v>48.903599999999997</v>
      </c>
      <c r="G291" s="25">
        <v>42.1</v>
      </c>
      <c r="H291" s="17">
        <v>1802.14</v>
      </c>
      <c r="I291" s="21">
        <v>42.586199999999998</v>
      </c>
    </row>
    <row r="292" spans="1:9" x14ac:dyDescent="0.25">
      <c r="A292" s="25">
        <v>42.29</v>
      </c>
      <c r="B292" s="17">
        <v>1887.28</v>
      </c>
      <c r="C292" s="21">
        <v>52.385300000000001</v>
      </c>
      <c r="D292" s="25">
        <v>43.59</v>
      </c>
      <c r="E292" s="17">
        <v>2373.08</v>
      </c>
      <c r="F292" s="21">
        <v>49.024900000000002</v>
      </c>
      <c r="G292" s="25">
        <v>42.62</v>
      </c>
      <c r="H292" s="17">
        <v>1798.6</v>
      </c>
      <c r="I292" s="21">
        <v>42.668399999999998</v>
      </c>
    </row>
    <row r="293" spans="1:9" x14ac:dyDescent="0.25">
      <c r="A293" s="25">
        <v>42.79</v>
      </c>
      <c r="B293" s="17">
        <v>1882.71</v>
      </c>
      <c r="C293" s="21">
        <v>52.604700000000001</v>
      </c>
      <c r="D293" s="25">
        <v>44.08</v>
      </c>
      <c r="E293" s="17">
        <v>2367.8200000000002</v>
      </c>
      <c r="F293" s="21">
        <v>49.157200000000003</v>
      </c>
      <c r="G293" s="25">
        <v>43.09</v>
      </c>
      <c r="H293" s="17">
        <v>1794.74</v>
      </c>
      <c r="I293" s="21">
        <v>42.692100000000003</v>
      </c>
    </row>
    <row r="294" spans="1:9" x14ac:dyDescent="0.25">
      <c r="A294" s="25">
        <v>43.29</v>
      </c>
      <c r="B294" s="17">
        <v>1878.08</v>
      </c>
      <c r="C294" s="21">
        <v>52.804400000000001</v>
      </c>
      <c r="D294" s="25">
        <v>44.58</v>
      </c>
      <c r="E294" s="17">
        <v>2362.59</v>
      </c>
      <c r="F294" s="21">
        <v>49.323999999999998</v>
      </c>
      <c r="G294" s="25">
        <v>43.61</v>
      </c>
      <c r="H294" s="17">
        <v>1791.27</v>
      </c>
      <c r="I294" s="21">
        <v>42.7592</v>
      </c>
    </row>
    <row r="295" spans="1:9" x14ac:dyDescent="0.25">
      <c r="A295" s="25">
        <v>43.79</v>
      </c>
      <c r="B295" s="17">
        <v>1873.23</v>
      </c>
      <c r="C295" s="21">
        <v>53.0092</v>
      </c>
      <c r="D295" s="25">
        <v>45.08</v>
      </c>
      <c r="E295" s="17">
        <v>2357.2600000000002</v>
      </c>
      <c r="F295" s="21">
        <v>49.401699999999998</v>
      </c>
      <c r="G295" s="25">
        <v>44.11</v>
      </c>
      <c r="H295" s="17">
        <v>1787.51</v>
      </c>
      <c r="I295" s="21">
        <v>42.867100000000001</v>
      </c>
    </row>
    <row r="296" spans="1:9" x14ac:dyDescent="0.25">
      <c r="A296" s="25">
        <v>44.29</v>
      </c>
      <c r="B296" s="17">
        <v>1868.42</v>
      </c>
      <c r="C296" s="21">
        <v>53.244900000000001</v>
      </c>
      <c r="D296" s="25">
        <v>45.59</v>
      </c>
      <c r="E296" s="17">
        <v>2351.87</v>
      </c>
      <c r="F296" s="21">
        <v>49.634999999999998</v>
      </c>
      <c r="G296" s="25">
        <v>44.6</v>
      </c>
      <c r="H296" s="17">
        <v>1783.81</v>
      </c>
      <c r="I296" s="21">
        <v>42.943800000000003</v>
      </c>
    </row>
    <row r="297" spans="1:9" x14ac:dyDescent="0.25">
      <c r="A297" s="25">
        <v>44.79</v>
      </c>
      <c r="B297" s="17">
        <v>1863.43</v>
      </c>
      <c r="C297" s="21">
        <v>53.494300000000003</v>
      </c>
      <c r="D297" s="25">
        <v>46.09</v>
      </c>
      <c r="E297" s="17">
        <v>2346.48</v>
      </c>
      <c r="F297" s="21">
        <v>49.752600000000001</v>
      </c>
      <c r="G297" s="25">
        <v>45.11</v>
      </c>
      <c r="H297" s="17">
        <v>1780.21</v>
      </c>
      <c r="I297" s="21">
        <v>43.091900000000003</v>
      </c>
    </row>
    <row r="298" spans="1:9" x14ac:dyDescent="0.25">
      <c r="A298" s="25">
        <v>45.29</v>
      </c>
      <c r="B298" s="17">
        <v>1858.57</v>
      </c>
      <c r="C298" s="21">
        <v>53.7303</v>
      </c>
      <c r="D298" s="25">
        <v>46.59</v>
      </c>
      <c r="E298" s="17">
        <v>2340.89</v>
      </c>
      <c r="F298" s="21">
        <v>49.959899999999998</v>
      </c>
      <c r="G298" s="25">
        <v>45.6</v>
      </c>
      <c r="H298" s="17">
        <v>1776.45</v>
      </c>
      <c r="I298" s="21">
        <v>43.197200000000002</v>
      </c>
    </row>
    <row r="299" spans="1:9" x14ac:dyDescent="0.25">
      <c r="A299" s="25">
        <v>45.79</v>
      </c>
      <c r="B299" s="17">
        <v>1853.48</v>
      </c>
      <c r="C299" s="21">
        <v>53.9998</v>
      </c>
      <c r="D299" s="25">
        <v>47.09</v>
      </c>
      <c r="E299" s="17">
        <v>2335.1799999999998</v>
      </c>
      <c r="F299" s="21">
        <v>50.124299999999998</v>
      </c>
      <c r="G299" s="25">
        <v>46.08</v>
      </c>
      <c r="H299" s="17">
        <v>1772.45</v>
      </c>
      <c r="I299" s="21">
        <v>43.354700000000001</v>
      </c>
    </row>
    <row r="300" spans="1:9" x14ac:dyDescent="0.25">
      <c r="A300" s="25">
        <v>46.28</v>
      </c>
      <c r="B300" s="17">
        <v>1848.32</v>
      </c>
      <c r="C300" s="21">
        <v>54.251600000000003</v>
      </c>
      <c r="D300" s="25">
        <v>47.59</v>
      </c>
      <c r="E300" s="17">
        <v>2329.5700000000002</v>
      </c>
      <c r="F300" s="21">
        <v>50.326799999999999</v>
      </c>
      <c r="G300" s="25">
        <v>46.6</v>
      </c>
      <c r="H300" s="17">
        <v>1768.47</v>
      </c>
      <c r="I300" s="21">
        <v>43.434600000000003</v>
      </c>
    </row>
    <row r="301" spans="1:9" x14ac:dyDescent="0.25">
      <c r="A301" s="25">
        <v>46.79</v>
      </c>
      <c r="B301" s="17">
        <v>1843.1</v>
      </c>
      <c r="C301" s="21">
        <v>54.505800000000001</v>
      </c>
      <c r="D301" s="25">
        <v>48.09</v>
      </c>
      <c r="E301" s="17">
        <v>2323.86</v>
      </c>
      <c r="F301" s="21">
        <v>50.524799999999999</v>
      </c>
      <c r="G301" s="25">
        <v>47.08</v>
      </c>
      <c r="H301" s="17">
        <v>1764.68</v>
      </c>
      <c r="I301" s="21">
        <v>43.640599999999999</v>
      </c>
    </row>
    <row r="302" spans="1:9" x14ac:dyDescent="0.25">
      <c r="A302" s="25">
        <v>47.29</v>
      </c>
      <c r="B302" s="17">
        <v>1837.84</v>
      </c>
      <c r="C302" s="21">
        <v>54.8232</v>
      </c>
      <c r="D302" s="25">
        <v>48.59</v>
      </c>
      <c r="E302" s="17">
        <v>2318.12</v>
      </c>
      <c r="F302" s="21">
        <v>50.742899999999999</v>
      </c>
      <c r="G302" s="25">
        <v>47.61</v>
      </c>
      <c r="H302" s="17">
        <v>1760.78</v>
      </c>
      <c r="I302" s="21">
        <v>43.716099999999997</v>
      </c>
    </row>
    <row r="303" spans="1:9" x14ac:dyDescent="0.25">
      <c r="A303" s="25">
        <v>47.79</v>
      </c>
      <c r="B303" s="17">
        <v>1832.27</v>
      </c>
      <c r="C303" s="21">
        <v>55.090299999999999</v>
      </c>
      <c r="D303" s="25">
        <v>49.09</v>
      </c>
      <c r="E303" s="17">
        <v>2312.25</v>
      </c>
      <c r="F303" s="21">
        <v>50.956899999999997</v>
      </c>
      <c r="G303" s="25">
        <v>48.13</v>
      </c>
      <c r="H303" s="17">
        <v>1756.71</v>
      </c>
      <c r="I303" s="21">
        <v>43.802900000000001</v>
      </c>
    </row>
    <row r="304" spans="1:9" x14ac:dyDescent="0.25">
      <c r="A304" s="25">
        <v>48.29</v>
      </c>
      <c r="B304" s="17">
        <v>1826.85</v>
      </c>
      <c r="C304" s="21">
        <v>55.397100000000002</v>
      </c>
      <c r="D304" s="25">
        <v>49.59</v>
      </c>
      <c r="E304" s="17">
        <v>2306.2199999999998</v>
      </c>
      <c r="F304" s="21">
        <v>51.168700000000001</v>
      </c>
      <c r="G304" s="25">
        <v>48.61</v>
      </c>
      <c r="H304" s="17">
        <v>1752.8</v>
      </c>
      <c r="I304" s="21">
        <v>44.0077</v>
      </c>
    </row>
    <row r="305" spans="1:9" x14ac:dyDescent="0.25">
      <c r="A305" s="25">
        <v>48.79</v>
      </c>
      <c r="B305" s="17">
        <v>1821.19</v>
      </c>
      <c r="C305" s="21">
        <v>55.677500000000002</v>
      </c>
      <c r="D305" s="25">
        <v>50.08</v>
      </c>
      <c r="E305" s="17">
        <v>2300.3000000000002</v>
      </c>
      <c r="F305" s="21">
        <v>51.426400000000001</v>
      </c>
      <c r="G305" s="25">
        <v>49.1</v>
      </c>
      <c r="H305" s="17">
        <v>1748.41</v>
      </c>
      <c r="I305" s="21">
        <v>44.135899999999999</v>
      </c>
    </row>
    <row r="306" spans="1:9" x14ac:dyDescent="0.25">
      <c r="A306" s="25">
        <v>49.29</v>
      </c>
      <c r="B306" s="17">
        <v>1815.49</v>
      </c>
      <c r="C306" s="21">
        <v>56.031100000000002</v>
      </c>
      <c r="D306" s="25">
        <v>50.58</v>
      </c>
      <c r="E306" s="17">
        <v>2294.12</v>
      </c>
      <c r="F306" s="21">
        <v>51.649099999999997</v>
      </c>
      <c r="G306" s="25">
        <v>49.62</v>
      </c>
      <c r="H306" s="17">
        <v>1744.5</v>
      </c>
      <c r="I306" s="21">
        <v>44.2941</v>
      </c>
    </row>
    <row r="307" spans="1:9" x14ac:dyDescent="0.25">
      <c r="A307" s="25">
        <v>49.79</v>
      </c>
      <c r="B307" s="17">
        <v>1809.61</v>
      </c>
      <c r="C307" s="21">
        <v>56.344099999999997</v>
      </c>
      <c r="D307" s="25">
        <v>51.08</v>
      </c>
      <c r="E307" s="17">
        <v>2287.9</v>
      </c>
      <c r="F307" s="21">
        <v>51.917000000000002</v>
      </c>
      <c r="G307" s="25">
        <v>50.12</v>
      </c>
      <c r="H307" s="17">
        <v>1740.4</v>
      </c>
      <c r="I307" s="21">
        <v>44.441400000000002</v>
      </c>
    </row>
    <row r="308" spans="1:9" x14ac:dyDescent="0.25">
      <c r="A308" s="25">
        <v>50.28</v>
      </c>
      <c r="B308" s="17">
        <v>1803.78</v>
      </c>
      <c r="C308" s="21">
        <v>56.688400000000001</v>
      </c>
      <c r="D308" s="25">
        <v>51.58</v>
      </c>
      <c r="E308" s="17">
        <v>2281.7800000000002</v>
      </c>
      <c r="F308" s="21">
        <v>52.190800000000003</v>
      </c>
      <c r="G308" s="25">
        <v>50.62</v>
      </c>
      <c r="H308" s="17">
        <v>1736.23</v>
      </c>
      <c r="I308" s="21">
        <v>44.599200000000003</v>
      </c>
    </row>
    <row r="309" spans="1:9" x14ac:dyDescent="0.25">
      <c r="A309" s="25">
        <v>50.79</v>
      </c>
      <c r="B309" s="17">
        <v>1797.7</v>
      </c>
      <c r="C309" s="21">
        <v>57.043100000000003</v>
      </c>
      <c r="D309" s="25">
        <v>52.08</v>
      </c>
      <c r="E309" s="17">
        <v>2275.37</v>
      </c>
      <c r="F309" s="21">
        <v>52.560099999999998</v>
      </c>
      <c r="G309" s="25">
        <v>51.1</v>
      </c>
      <c r="H309" s="17">
        <v>1732.07</v>
      </c>
      <c r="I309" s="21">
        <v>44.735799999999998</v>
      </c>
    </row>
    <row r="310" spans="1:9" x14ac:dyDescent="0.25">
      <c r="A310" s="25">
        <v>51.29</v>
      </c>
      <c r="B310" s="17">
        <v>1791.44</v>
      </c>
      <c r="C310" s="21">
        <v>57.361499999999999</v>
      </c>
      <c r="D310" s="25">
        <v>52.59</v>
      </c>
      <c r="E310" s="17">
        <v>2269.0700000000002</v>
      </c>
      <c r="F310" s="21">
        <v>52.8386</v>
      </c>
      <c r="G310" s="25">
        <v>51.59</v>
      </c>
      <c r="H310" s="17">
        <v>1727.68</v>
      </c>
      <c r="I310" s="21">
        <v>44.8581</v>
      </c>
    </row>
    <row r="311" spans="1:9" x14ac:dyDescent="0.25">
      <c r="A311" s="25">
        <v>51.78</v>
      </c>
      <c r="B311" s="17">
        <v>1785.18</v>
      </c>
      <c r="C311" s="21">
        <v>57.6982</v>
      </c>
      <c r="D311" s="25">
        <v>53.09</v>
      </c>
      <c r="E311" s="17">
        <v>2262.5</v>
      </c>
      <c r="F311" s="21">
        <v>53.1389</v>
      </c>
      <c r="G311" s="25">
        <v>52.07</v>
      </c>
      <c r="H311" s="17">
        <v>1723.47</v>
      </c>
      <c r="I311" s="21">
        <v>45.076900000000002</v>
      </c>
    </row>
    <row r="312" spans="1:9" x14ac:dyDescent="0.25">
      <c r="A312" s="25">
        <v>52.29</v>
      </c>
      <c r="B312" s="17">
        <v>1778.64</v>
      </c>
      <c r="C312" s="21">
        <v>58.029200000000003</v>
      </c>
      <c r="D312" s="25">
        <v>53.59</v>
      </c>
      <c r="E312" s="17">
        <v>2255.81</v>
      </c>
      <c r="F312" s="21">
        <v>53.469000000000001</v>
      </c>
      <c r="G312" s="25">
        <v>52.57</v>
      </c>
      <c r="H312" s="17">
        <v>1719.24</v>
      </c>
      <c r="I312" s="21">
        <v>45.245199999999997</v>
      </c>
    </row>
    <row r="313" spans="1:9" x14ac:dyDescent="0.25">
      <c r="A313" s="25">
        <v>52.79</v>
      </c>
      <c r="B313" s="17">
        <v>1772.01</v>
      </c>
      <c r="C313" s="21">
        <v>58.414400000000001</v>
      </c>
      <c r="D313" s="25">
        <v>54.09</v>
      </c>
      <c r="E313" s="17">
        <v>2249.15</v>
      </c>
      <c r="F313" s="21">
        <v>53.8553</v>
      </c>
      <c r="G313" s="25">
        <v>53.11</v>
      </c>
      <c r="H313" s="17">
        <v>1714.92</v>
      </c>
      <c r="I313" s="21">
        <v>45.449599999999997</v>
      </c>
    </row>
    <row r="314" spans="1:9" x14ac:dyDescent="0.25">
      <c r="A314" s="25">
        <v>53.28</v>
      </c>
      <c r="B314" s="17">
        <v>1765.39</v>
      </c>
      <c r="C314" s="21">
        <v>58.779499999999999</v>
      </c>
      <c r="D314" s="25">
        <v>54.59</v>
      </c>
      <c r="E314" s="17">
        <v>2242.23</v>
      </c>
      <c r="F314" s="21">
        <v>54.218400000000003</v>
      </c>
      <c r="G314" s="25">
        <v>53.61</v>
      </c>
      <c r="H314" s="17">
        <v>1710.35</v>
      </c>
      <c r="I314" s="21">
        <v>45.5916</v>
      </c>
    </row>
    <row r="315" spans="1:9" x14ac:dyDescent="0.25">
      <c r="A315" s="25">
        <v>53.79</v>
      </c>
      <c r="B315" s="17">
        <v>1758.46</v>
      </c>
      <c r="C315" s="21">
        <v>59.185099999999998</v>
      </c>
      <c r="D315" s="25">
        <v>55.09</v>
      </c>
      <c r="E315" s="17">
        <v>2235.52</v>
      </c>
      <c r="F315" s="21">
        <v>54.582500000000003</v>
      </c>
      <c r="G315" s="25">
        <v>54.11</v>
      </c>
      <c r="H315" s="17">
        <v>1705.8</v>
      </c>
      <c r="I315" s="21">
        <v>45.795400000000001</v>
      </c>
    </row>
    <row r="316" spans="1:9" x14ac:dyDescent="0.25">
      <c r="A316" s="25">
        <v>54.29</v>
      </c>
      <c r="B316" s="17">
        <v>1751.39</v>
      </c>
      <c r="C316" s="21">
        <v>59.5306</v>
      </c>
      <c r="D316" s="25">
        <v>55.59</v>
      </c>
      <c r="E316" s="17">
        <v>2228.4499999999998</v>
      </c>
      <c r="F316" s="21">
        <v>55.039499999999997</v>
      </c>
      <c r="G316" s="25">
        <v>54.6</v>
      </c>
      <c r="H316" s="17">
        <v>1701.32</v>
      </c>
      <c r="I316" s="21">
        <v>46.021599999999999</v>
      </c>
    </row>
    <row r="317" spans="1:9" x14ac:dyDescent="0.25">
      <c r="A317" s="25">
        <v>54.79</v>
      </c>
      <c r="B317" s="17">
        <v>1744.09</v>
      </c>
      <c r="C317" s="21">
        <v>59.958300000000001</v>
      </c>
      <c r="D317" s="25">
        <v>56.09</v>
      </c>
      <c r="E317" s="17">
        <v>2221.35</v>
      </c>
      <c r="F317" s="21">
        <v>55.435299999999998</v>
      </c>
      <c r="G317" s="25">
        <v>55.11</v>
      </c>
      <c r="H317" s="17">
        <v>1696.65</v>
      </c>
      <c r="I317" s="21">
        <v>46.259799999999998</v>
      </c>
    </row>
    <row r="318" spans="1:9" x14ac:dyDescent="0.25">
      <c r="A318" s="25">
        <v>55.29</v>
      </c>
      <c r="B318" s="17">
        <v>1736.71</v>
      </c>
      <c r="C318" s="21">
        <v>60.414299999999997</v>
      </c>
      <c r="D318" s="25">
        <v>56.59</v>
      </c>
      <c r="E318" s="17">
        <v>2214.1999999999998</v>
      </c>
      <c r="F318" s="21">
        <v>55.819400000000002</v>
      </c>
      <c r="G318" s="25">
        <v>55.6</v>
      </c>
      <c r="H318" s="17">
        <v>1691.96</v>
      </c>
      <c r="I318" s="21">
        <v>46.469099999999997</v>
      </c>
    </row>
    <row r="319" spans="1:9" x14ac:dyDescent="0.25">
      <c r="A319" s="25">
        <v>55.78</v>
      </c>
      <c r="B319" s="17">
        <v>1729.14</v>
      </c>
      <c r="C319" s="21">
        <v>60.812600000000003</v>
      </c>
      <c r="D319" s="25">
        <v>57.08</v>
      </c>
      <c r="E319" s="17">
        <v>2207.0300000000002</v>
      </c>
      <c r="F319" s="21">
        <v>56.305199999999999</v>
      </c>
      <c r="G319" s="25">
        <v>56.1</v>
      </c>
      <c r="H319" s="17">
        <v>1687.44</v>
      </c>
      <c r="I319" s="21">
        <v>46.6877</v>
      </c>
    </row>
    <row r="320" spans="1:9" x14ac:dyDescent="0.25">
      <c r="A320" s="25">
        <v>56.29</v>
      </c>
      <c r="B320" s="17">
        <v>1721.29</v>
      </c>
      <c r="C320" s="21">
        <v>61.2851</v>
      </c>
      <c r="D320" s="25">
        <v>57.58</v>
      </c>
      <c r="E320" s="17">
        <v>2199.7199999999998</v>
      </c>
      <c r="F320" s="21">
        <v>56.743600000000001</v>
      </c>
      <c r="G320" s="25">
        <v>56.59</v>
      </c>
      <c r="H320" s="17">
        <v>1682.71</v>
      </c>
      <c r="I320" s="21">
        <v>46.950800000000001</v>
      </c>
    </row>
    <row r="321" spans="1:9" x14ac:dyDescent="0.25">
      <c r="A321" s="25">
        <v>56.78</v>
      </c>
      <c r="B321" s="17">
        <v>1713.35</v>
      </c>
      <c r="C321" s="21">
        <v>61.708300000000001</v>
      </c>
      <c r="D321" s="25">
        <v>58.08</v>
      </c>
      <c r="E321" s="17">
        <v>2192.25</v>
      </c>
      <c r="F321" s="21">
        <v>57.256</v>
      </c>
      <c r="G321" s="25">
        <v>57.12</v>
      </c>
      <c r="H321" s="17">
        <v>1678.08</v>
      </c>
      <c r="I321" s="21">
        <v>47.199800000000003</v>
      </c>
    </row>
    <row r="322" spans="1:9" x14ac:dyDescent="0.25">
      <c r="A322" s="25">
        <v>57.28</v>
      </c>
      <c r="B322" s="17">
        <v>1705.31</v>
      </c>
      <c r="C322" s="21">
        <v>62.195500000000003</v>
      </c>
      <c r="D322" s="25">
        <v>58.58</v>
      </c>
      <c r="E322" s="17">
        <v>2184.71</v>
      </c>
      <c r="F322" s="21">
        <v>57.691899999999997</v>
      </c>
      <c r="G322" s="25">
        <v>57.6</v>
      </c>
      <c r="H322" s="17">
        <v>1673.35</v>
      </c>
      <c r="I322" s="21">
        <v>47.413400000000003</v>
      </c>
    </row>
    <row r="323" spans="1:9" x14ac:dyDescent="0.25">
      <c r="A323" s="25">
        <v>57.78</v>
      </c>
      <c r="B323" s="17">
        <v>1696.9</v>
      </c>
      <c r="C323" s="21">
        <v>62.664099999999998</v>
      </c>
      <c r="D323" s="25">
        <v>59.09</v>
      </c>
      <c r="E323" s="17">
        <v>2177.08</v>
      </c>
      <c r="F323" s="21">
        <v>58.214199999999998</v>
      </c>
      <c r="G323" s="25">
        <v>58.11</v>
      </c>
      <c r="H323" s="17">
        <v>1668.44</v>
      </c>
      <c r="I323" s="21">
        <v>47.6708</v>
      </c>
    </row>
    <row r="324" spans="1:9" x14ac:dyDescent="0.25">
      <c r="A324" s="25">
        <v>58.28</v>
      </c>
      <c r="B324" s="17">
        <v>1688.34</v>
      </c>
      <c r="C324" s="21">
        <v>63.1267</v>
      </c>
      <c r="D324" s="25">
        <v>59.59</v>
      </c>
      <c r="E324" s="17">
        <v>2169.5300000000002</v>
      </c>
      <c r="F324" s="21">
        <v>58.707999999999998</v>
      </c>
      <c r="G324" s="25">
        <v>58.6</v>
      </c>
      <c r="H324" s="17">
        <v>1663.68</v>
      </c>
      <c r="I324" s="21">
        <v>47.898099999999999</v>
      </c>
    </row>
    <row r="325" spans="1:9" x14ac:dyDescent="0.25">
      <c r="A325" s="25">
        <v>58.78</v>
      </c>
      <c r="B325" s="17">
        <v>1679.61</v>
      </c>
      <c r="C325" s="21">
        <v>63.639200000000002</v>
      </c>
      <c r="D325" s="25">
        <v>60.09</v>
      </c>
      <c r="E325" s="17">
        <v>2161.67</v>
      </c>
      <c r="F325" s="21">
        <v>59.260100000000001</v>
      </c>
      <c r="G325" s="25">
        <v>59.1</v>
      </c>
      <c r="H325" s="17">
        <v>1658.86</v>
      </c>
      <c r="I325" s="21">
        <v>48.171100000000003</v>
      </c>
    </row>
    <row r="326" spans="1:9" x14ac:dyDescent="0.25">
      <c r="A326" s="25">
        <v>59.28</v>
      </c>
      <c r="B326" s="17">
        <v>1670.64</v>
      </c>
      <c r="C326" s="21">
        <v>64.125799999999998</v>
      </c>
      <c r="D326" s="25">
        <v>60.59</v>
      </c>
      <c r="E326" s="17">
        <v>2153.7399999999998</v>
      </c>
      <c r="F326" s="21">
        <v>59.728499999999997</v>
      </c>
      <c r="G326" s="25">
        <v>59.59</v>
      </c>
      <c r="H326" s="17">
        <v>1654.12</v>
      </c>
      <c r="I326" s="21">
        <v>48.484900000000003</v>
      </c>
    </row>
    <row r="327" spans="1:9" x14ac:dyDescent="0.25">
      <c r="A327" s="25">
        <v>59.79</v>
      </c>
      <c r="B327" s="17">
        <v>1661.26</v>
      </c>
      <c r="C327" s="21">
        <v>64.635400000000004</v>
      </c>
      <c r="D327" s="25">
        <v>61.09</v>
      </c>
      <c r="E327" s="17">
        <v>2145.89</v>
      </c>
      <c r="F327" s="21">
        <v>60.340400000000002</v>
      </c>
      <c r="G327" s="25">
        <v>60.1</v>
      </c>
      <c r="H327" s="17">
        <v>1649.11</v>
      </c>
      <c r="I327" s="21">
        <v>48.767699999999998</v>
      </c>
    </row>
    <row r="328" spans="1:9" x14ac:dyDescent="0.25">
      <c r="A328" s="25">
        <v>60.29</v>
      </c>
      <c r="B328" s="17">
        <v>1651.95</v>
      </c>
      <c r="C328" s="21">
        <v>65.1875</v>
      </c>
      <c r="D328" s="25">
        <v>61.59</v>
      </c>
      <c r="E328" s="17">
        <v>2137.9699999999998</v>
      </c>
      <c r="F328" s="21">
        <v>60.917299999999997</v>
      </c>
      <c r="G328" s="25">
        <v>60.6</v>
      </c>
      <c r="H328" s="17">
        <v>1644.09</v>
      </c>
      <c r="I328" s="21">
        <v>48.957000000000001</v>
      </c>
    </row>
    <row r="329" spans="1:9" x14ac:dyDescent="0.25">
      <c r="A329" s="25">
        <v>60.79</v>
      </c>
      <c r="B329" s="17">
        <v>1642.39</v>
      </c>
      <c r="C329" s="21">
        <v>65.735100000000003</v>
      </c>
      <c r="D329" s="25">
        <v>62.09</v>
      </c>
      <c r="E329" s="17">
        <v>2129.98</v>
      </c>
      <c r="F329" s="21">
        <v>61.480499999999999</v>
      </c>
      <c r="G329" s="25">
        <v>61.09</v>
      </c>
      <c r="H329" s="17">
        <v>1639.16</v>
      </c>
      <c r="I329" s="21">
        <v>49.313200000000002</v>
      </c>
    </row>
    <row r="330" spans="1:9" x14ac:dyDescent="0.25">
      <c r="A330" s="25">
        <v>61.29</v>
      </c>
      <c r="B330" s="17">
        <v>1632.56</v>
      </c>
      <c r="C330" s="21">
        <v>66.302199999999999</v>
      </c>
      <c r="D330" s="25">
        <v>62.59</v>
      </c>
      <c r="E330" s="17">
        <v>2121.86</v>
      </c>
      <c r="F330" s="21">
        <v>62.071199999999997</v>
      </c>
      <c r="G330" s="25">
        <v>61.6</v>
      </c>
      <c r="H330" s="17">
        <v>1634.16</v>
      </c>
      <c r="I330" s="21">
        <v>49.510899999999999</v>
      </c>
    </row>
    <row r="331" spans="1:9" x14ac:dyDescent="0.25">
      <c r="A331" s="25">
        <v>61.78</v>
      </c>
      <c r="B331" s="17">
        <v>1622.54</v>
      </c>
      <c r="C331" s="21">
        <v>66.888900000000007</v>
      </c>
      <c r="D331" s="25">
        <v>63.09</v>
      </c>
      <c r="E331" s="17">
        <v>2113.89</v>
      </c>
      <c r="F331" s="21">
        <v>62.699800000000003</v>
      </c>
      <c r="G331" s="25">
        <v>62.11</v>
      </c>
      <c r="H331" s="17">
        <v>1629.04</v>
      </c>
      <c r="I331" s="21">
        <v>49.841900000000003</v>
      </c>
    </row>
    <row r="332" spans="1:9" x14ac:dyDescent="0.25">
      <c r="A332" s="25">
        <v>62.28</v>
      </c>
      <c r="B332" s="17">
        <v>1612.17</v>
      </c>
      <c r="C332" s="21">
        <v>67.381</v>
      </c>
      <c r="D332" s="25">
        <v>63.58</v>
      </c>
      <c r="E332" s="17">
        <v>2105.63</v>
      </c>
      <c r="F332" s="21">
        <v>63.326300000000003</v>
      </c>
      <c r="G332" s="25">
        <v>62.6</v>
      </c>
      <c r="H332" s="17">
        <v>1624.02</v>
      </c>
      <c r="I332" s="21">
        <v>50.090899999999998</v>
      </c>
    </row>
    <row r="333" spans="1:9" x14ac:dyDescent="0.25">
      <c r="A333" s="25">
        <v>62.78</v>
      </c>
      <c r="B333" s="17">
        <v>1601.6</v>
      </c>
      <c r="C333" s="21">
        <v>67.927300000000002</v>
      </c>
      <c r="D333" s="25">
        <v>64.08</v>
      </c>
      <c r="E333" s="17">
        <v>2097.4299999999998</v>
      </c>
      <c r="F333" s="21">
        <v>63.978900000000003</v>
      </c>
      <c r="G333" s="25">
        <v>63.11</v>
      </c>
      <c r="H333" s="17">
        <v>1619.14</v>
      </c>
      <c r="I333" s="21">
        <v>50.400799999999997</v>
      </c>
    </row>
    <row r="334" spans="1:9" x14ac:dyDescent="0.25">
      <c r="A334" s="25">
        <v>63.28</v>
      </c>
      <c r="B334" s="17">
        <v>1590.92</v>
      </c>
      <c r="C334" s="21">
        <v>68.493600000000001</v>
      </c>
      <c r="D334" s="25">
        <v>64.58</v>
      </c>
      <c r="E334" s="17">
        <v>2089.04</v>
      </c>
      <c r="F334" s="21">
        <v>64.643500000000003</v>
      </c>
      <c r="G334" s="25">
        <v>63.6</v>
      </c>
      <c r="H334" s="17">
        <v>1614.01</v>
      </c>
      <c r="I334" s="21">
        <v>50.694699999999997</v>
      </c>
    </row>
    <row r="335" spans="1:9" x14ac:dyDescent="0.25">
      <c r="A335" s="25">
        <v>63.78</v>
      </c>
      <c r="B335" s="17">
        <v>1579.95</v>
      </c>
      <c r="C335" s="21">
        <v>69.034300000000002</v>
      </c>
      <c r="D335" s="25">
        <v>65.08</v>
      </c>
      <c r="E335" s="17">
        <v>2080.94</v>
      </c>
      <c r="F335" s="21">
        <v>65.309600000000003</v>
      </c>
      <c r="G335" s="25">
        <v>64.09</v>
      </c>
      <c r="H335" s="17">
        <v>1608.99</v>
      </c>
      <c r="I335" s="21">
        <v>50.990699999999997</v>
      </c>
    </row>
    <row r="336" spans="1:9" x14ac:dyDescent="0.25">
      <c r="A336" s="25">
        <v>64.28</v>
      </c>
      <c r="B336" s="17">
        <v>1568.88</v>
      </c>
      <c r="C336" s="21">
        <v>69.552700000000002</v>
      </c>
      <c r="D336" s="25">
        <v>65.58</v>
      </c>
      <c r="E336" s="17">
        <v>2072.4299999999998</v>
      </c>
      <c r="F336" s="21">
        <v>65.930700000000002</v>
      </c>
      <c r="G336" s="25">
        <v>64.599999999999994</v>
      </c>
      <c r="H336" s="17">
        <v>1604.08</v>
      </c>
      <c r="I336" s="21">
        <v>51.323500000000003</v>
      </c>
    </row>
    <row r="337" spans="1:9" x14ac:dyDescent="0.25">
      <c r="A337" s="25">
        <v>64.78</v>
      </c>
      <c r="B337" s="17">
        <v>1557.58</v>
      </c>
      <c r="C337" s="21">
        <v>70.151300000000006</v>
      </c>
      <c r="D337" s="25">
        <v>66.09</v>
      </c>
      <c r="E337" s="17">
        <v>2064.23</v>
      </c>
      <c r="F337" s="21">
        <v>66.687899999999999</v>
      </c>
      <c r="G337" s="25">
        <v>65.09</v>
      </c>
      <c r="H337" s="17">
        <v>1599.21</v>
      </c>
      <c r="I337" s="21">
        <v>51.668999999999997</v>
      </c>
    </row>
    <row r="338" spans="1:9" x14ac:dyDescent="0.25">
      <c r="A338" s="25">
        <v>65.28</v>
      </c>
      <c r="B338" s="17">
        <v>1546.21</v>
      </c>
      <c r="C338" s="21">
        <v>70.748000000000005</v>
      </c>
      <c r="D338" s="25">
        <v>66.59</v>
      </c>
      <c r="E338" s="17">
        <v>2055.9299999999998</v>
      </c>
      <c r="F338" s="21">
        <v>67.321799999999996</v>
      </c>
      <c r="G338" s="25">
        <v>65.59</v>
      </c>
      <c r="H338" s="17">
        <v>1593.82</v>
      </c>
      <c r="I338" s="21">
        <v>51.9268</v>
      </c>
    </row>
    <row r="339" spans="1:9" x14ac:dyDescent="0.25">
      <c r="A339" s="25">
        <v>65.78</v>
      </c>
      <c r="B339" s="17">
        <v>1534.64</v>
      </c>
      <c r="C339" s="21">
        <v>71.383600000000001</v>
      </c>
      <c r="D339" s="25">
        <v>67.09</v>
      </c>
      <c r="E339" s="17">
        <v>2047.61</v>
      </c>
      <c r="F339" s="21">
        <v>67.996899999999997</v>
      </c>
      <c r="G339" s="25">
        <v>66.09</v>
      </c>
      <c r="H339" s="17">
        <v>1588.77</v>
      </c>
      <c r="I339" s="21">
        <v>52.288800000000002</v>
      </c>
    </row>
    <row r="340" spans="1:9" x14ac:dyDescent="0.25">
      <c r="A340" s="25">
        <v>66.28</v>
      </c>
      <c r="B340" s="17">
        <v>1522.96</v>
      </c>
      <c r="C340" s="21">
        <v>72.028599999999997</v>
      </c>
      <c r="D340" s="25">
        <v>67.59</v>
      </c>
      <c r="E340" s="17">
        <v>2039.2</v>
      </c>
      <c r="F340" s="21">
        <v>68.665999999999997</v>
      </c>
      <c r="G340" s="25">
        <v>66.58</v>
      </c>
      <c r="H340" s="17">
        <v>1583.51</v>
      </c>
      <c r="I340" s="21">
        <v>52.590400000000002</v>
      </c>
    </row>
    <row r="341" spans="1:9" x14ac:dyDescent="0.25">
      <c r="A341" s="25">
        <v>66.78</v>
      </c>
      <c r="B341" s="17">
        <v>1511.21</v>
      </c>
      <c r="C341" s="21">
        <v>72.639799999999994</v>
      </c>
      <c r="D341" s="25">
        <v>68.09</v>
      </c>
      <c r="E341" s="17">
        <v>2030.98</v>
      </c>
      <c r="F341" s="21">
        <v>69.370699999999999</v>
      </c>
      <c r="G341" s="25">
        <v>67.09</v>
      </c>
      <c r="H341" s="17">
        <v>1578.65</v>
      </c>
      <c r="I341" s="21">
        <v>52.919800000000002</v>
      </c>
    </row>
    <row r="342" spans="1:9" x14ac:dyDescent="0.25">
      <c r="A342" s="25">
        <v>67.290000000000006</v>
      </c>
      <c r="B342" s="17">
        <v>1499.5</v>
      </c>
      <c r="C342" s="21">
        <v>73.343100000000007</v>
      </c>
      <c r="D342" s="25">
        <v>68.59</v>
      </c>
      <c r="E342" s="17">
        <v>2022.65</v>
      </c>
      <c r="F342" s="21">
        <v>70.009600000000006</v>
      </c>
      <c r="G342" s="25">
        <v>67.599999999999994</v>
      </c>
      <c r="H342" s="17">
        <v>1573.39</v>
      </c>
      <c r="I342" s="21">
        <v>53.200899999999997</v>
      </c>
    </row>
    <row r="343" spans="1:9" x14ac:dyDescent="0.25">
      <c r="A343" s="25">
        <v>67.78</v>
      </c>
      <c r="B343" s="17">
        <v>1487.65</v>
      </c>
      <c r="C343" s="21">
        <v>74.020700000000005</v>
      </c>
      <c r="D343" s="25">
        <v>69.09</v>
      </c>
      <c r="E343" s="17">
        <v>2014.52</v>
      </c>
      <c r="F343" s="21">
        <v>70.683899999999994</v>
      </c>
      <c r="G343" s="25">
        <v>68.099999999999994</v>
      </c>
      <c r="H343" s="17">
        <v>1568.47</v>
      </c>
      <c r="I343" s="21">
        <v>53.551099999999998</v>
      </c>
    </row>
    <row r="344" spans="1:9" x14ac:dyDescent="0.25">
      <c r="A344" s="25">
        <v>68.28</v>
      </c>
      <c r="B344" s="17">
        <v>1475.76</v>
      </c>
      <c r="C344" s="21">
        <v>74.732699999999994</v>
      </c>
      <c r="D344" s="25">
        <v>69.58</v>
      </c>
      <c r="E344" s="17">
        <v>2006.47</v>
      </c>
      <c r="F344" s="21">
        <v>71.4101</v>
      </c>
      <c r="G344" s="25">
        <v>68.599999999999994</v>
      </c>
      <c r="H344" s="17">
        <v>1563.34</v>
      </c>
      <c r="I344" s="21">
        <v>53.875500000000002</v>
      </c>
    </row>
    <row r="345" spans="1:9" x14ac:dyDescent="0.25">
      <c r="A345" s="25">
        <v>68.78</v>
      </c>
      <c r="B345" s="17">
        <v>1463.86</v>
      </c>
      <c r="C345" s="21">
        <v>75.510800000000003</v>
      </c>
      <c r="D345" s="25">
        <v>70.08</v>
      </c>
      <c r="E345" s="17">
        <v>1998.3</v>
      </c>
      <c r="F345" s="21">
        <v>72.093299999999999</v>
      </c>
      <c r="G345" s="25">
        <v>69.11</v>
      </c>
      <c r="H345" s="17">
        <v>1558.43</v>
      </c>
      <c r="I345" s="21">
        <v>54.200299999999999</v>
      </c>
    </row>
    <row r="346" spans="1:9" x14ac:dyDescent="0.25">
      <c r="A346" s="25">
        <v>69.28</v>
      </c>
      <c r="B346" s="17">
        <v>1452.05</v>
      </c>
      <c r="C346" s="21">
        <v>76.199200000000005</v>
      </c>
      <c r="D346" s="25">
        <v>70.58</v>
      </c>
      <c r="E346" s="17">
        <v>1990.25</v>
      </c>
      <c r="F346" s="21">
        <v>72.742999999999995</v>
      </c>
      <c r="G346" s="25">
        <v>69.61</v>
      </c>
      <c r="H346" s="17">
        <v>1553.38</v>
      </c>
      <c r="I346" s="21">
        <v>54.505899999999997</v>
      </c>
    </row>
    <row r="347" spans="1:9" x14ac:dyDescent="0.25">
      <c r="A347" s="25">
        <v>69.78</v>
      </c>
      <c r="B347" s="17">
        <v>1440.35</v>
      </c>
      <c r="C347" s="21">
        <v>76.924999999999997</v>
      </c>
      <c r="D347" s="25">
        <v>71.08</v>
      </c>
      <c r="E347" s="17">
        <v>1982.25</v>
      </c>
      <c r="F347" s="21">
        <v>73.417299999999997</v>
      </c>
      <c r="G347" s="25">
        <v>70.09</v>
      </c>
      <c r="H347" s="17">
        <v>1548.22</v>
      </c>
      <c r="I347" s="21">
        <v>54.848999999999997</v>
      </c>
    </row>
    <row r="348" spans="1:9" x14ac:dyDescent="0.25">
      <c r="A348" s="25">
        <v>70.28</v>
      </c>
      <c r="B348" s="17">
        <v>1428.86</v>
      </c>
      <c r="C348" s="21">
        <v>77.674800000000005</v>
      </c>
      <c r="D348" s="25">
        <v>71.58</v>
      </c>
      <c r="E348" s="17">
        <v>1974.42</v>
      </c>
      <c r="F348" s="21">
        <v>74.105599999999995</v>
      </c>
      <c r="G348" s="25">
        <v>70.59</v>
      </c>
      <c r="H348" s="17">
        <v>1543.38</v>
      </c>
      <c r="I348" s="21">
        <v>55.184100000000001</v>
      </c>
    </row>
    <row r="349" spans="1:9" x14ac:dyDescent="0.25">
      <c r="A349" s="25">
        <v>70.78</v>
      </c>
      <c r="B349" s="17">
        <v>1417.43</v>
      </c>
      <c r="C349" s="21">
        <v>78.528000000000006</v>
      </c>
      <c r="D349" s="25">
        <v>72.08</v>
      </c>
      <c r="E349" s="17">
        <v>1966.59</v>
      </c>
      <c r="F349" s="21">
        <v>74.736800000000002</v>
      </c>
      <c r="G349" s="25">
        <v>71.099999999999994</v>
      </c>
      <c r="H349" s="17">
        <v>1538.42</v>
      </c>
      <c r="I349" s="21">
        <v>55.531199999999998</v>
      </c>
    </row>
    <row r="350" spans="1:9" x14ac:dyDescent="0.25">
      <c r="A350" s="25">
        <v>71.28</v>
      </c>
      <c r="B350" s="17">
        <v>1406.3</v>
      </c>
      <c r="C350" s="21">
        <v>79.362099999999998</v>
      </c>
      <c r="D350" s="25">
        <v>72.58</v>
      </c>
      <c r="E350" s="17">
        <v>1958.92</v>
      </c>
      <c r="F350" s="21">
        <v>75.407200000000003</v>
      </c>
      <c r="G350" s="25">
        <v>71.61</v>
      </c>
      <c r="H350" s="17">
        <v>1533.19</v>
      </c>
      <c r="I350" s="21">
        <v>55.823099999999997</v>
      </c>
    </row>
    <row r="351" spans="1:9" x14ac:dyDescent="0.25">
      <c r="A351" s="25">
        <v>71.78</v>
      </c>
      <c r="B351" s="17">
        <v>1395.23</v>
      </c>
      <c r="C351" s="21">
        <v>80.234399999999994</v>
      </c>
      <c r="D351" s="25">
        <v>73.09</v>
      </c>
      <c r="E351" s="17">
        <v>1951.25</v>
      </c>
      <c r="F351" s="21">
        <v>76.029300000000006</v>
      </c>
      <c r="G351" s="25">
        <v>72.11</v>
      </c>
      <c r="H351" s="17">
        <v>1528.64</v>
      </c>
      <c r="I351" s="21">
        <v>56.119500000000002</v>
      </c>
    </row>
    <row r="352" spans="1:9" x14ac:dyDescent="0.25">
      <c r="A352" s="25">
        <v>72.28</v>
      </c>
      <c r="B352" s="17">
        <v>1384</v>
      </c>
      <c r="C352" s="21">
        <v>81.1374</v>
      </c>
      <c r="D352" s="25">
        <v>73.59</v>
      </c>
      <c r="E352" s="17">
        <v>1943.65</v>
      </c>
      <c r="F352" s="21">
        <v>76.601500000000001</v>
      </c>
      <c r="G352" s="25">
        <v>72.599999999999994</v>
      </c>
      <c r="H352" s="17">
        <v>1523.47</v>
      </c>
      <c r="I352" s="21">
        <v>56.459600000000002</v>
      </c>
    </row>
    <row r="353" spans="1:9" x14ac:dyDescent="0.25">
      <c r="A353" s="25">
        <v>72.78</v>
      </c>
      <c r="B353" s="17">
        <v>1372.9</v>
      </c>
      <c r="C353" s="21">
        <v>82.018699999999995</v>
      </c>
      <c r="D353" s="25">
        <v>74.09</v>
      </c>
      <c r="E353" s="17">
        <v>1936.23</v>
      </c>
      <c r="F353" s="21">
        <v>77.252099999999999</v>
      </c>
      <c r="G353" s="25">
        <v>73.099999999999994</v>
      </c>
      <c r="H353" s="17">
        <v>1518.64</v>
      </c>
      <c r="I353" s="21">
        <v>56.9011</v>
      </c>
    </row>
    <row r="354" spans="1:9" x14ac:dyDescent="0.25">
      <c r="A354" s="25">
        <v>73.28</v>
      </c>
      <c r="B354" s="17">
        <v>1362.09</v>
      </c>
      <c r="C354" s="21">
        <v>82.892600000000002</v>
      </c>
      <c r="D354" s="25">
        <v>74.59</v>
      </c>
      <c r="E354" s="17">
        <v>1928.85</v>
      </c>
      <c r="F354" s="21">
        <v>77.8125</v>
      </c>
      <c r="G354" s="25">
        <v>73.59</v>
      </c>
      <c r="H354" s="17">
        <v>1513.63</v>
      </c>
      <c r="I354" s="21">
        <v>57.161999999999999</v>
      </c>
    </row>
    <row r="355" spans="1:9" x14ac:dyDescent="0.25">
      <c r="A355" s="25">
        <v>73.78</v>
      </c>
      <c r="B355" s="17">
        <v>1351.5</v>
      </c>
      <c r="C355" s="21">
        <v>83.769400000000005</v>
      </c>
      <c r="D355" s="25">
        <v>75.09</v>
      </c>
      <c r="E355" s="17">
        <v>1921.64</v>
      </c>
      <c r="F355" s="21">
        <v>78.424800000000005</v>
      </c>
      <c r="G355" s="25">
        <v>74.099999999999994</v>
      </c>
      <c r="H355" s="17">
        <v>1508.75</v>
      </c>
      <c r="I355" s="21">
        <v>57.489899999999999</v>
      </c>
    </row>
    <row r="356" spans="1:9" x14ac:dyDescent="0.25">
      <c r="A356" s="25">
        <v>74.28</v>
      </c>
      <c r="B356" s="17">
        <v>1341.15</v>
      </c>
      <c r="C356" s="21">
        <v>84.669200000000004</v>
      </c>
      <c r="D356" s="25">
        <v>75.59</v>
      </c>
      <c r="E356" s="17">
        <v>1914.42</v>
      </c>
      <c r="F356" s="21">
        <v>79.016999999999996</v>
      </c>
      <c r="G356" s="25">
        <v>74.599999999999994</v>
      </c>
      <c r="H356" s="17">
        <v>1504.02</v>
      </c>
      <c r="I356" s="21">
        <v>57.900599999999997</v>
      </c>
    </row>
    <row r="357" spans="1:9" x14ac:dyDescent="0.25">
      <c r="A357" s="25">
        <v>74.78</v>
      </c>
      <c r="B357" s="17">
        <v>1330.9</v>
      </c>
      <c r="C357" s="21">
        <v>85.566599999999994</v>
      </c>
      <c r="D357" s="25">
        <v>76.08</v>
      </c>
      <c r="E357" s="17">
        <v>1907.38</v>
      </c>
      <c r="F357" s="21">
        <v>79.548699999999997</v>
      </c>
      <c r="G357" s="25">
        <v>75.099999999999994</v>
      </c>
      <c r="H357" s="17">
        <v>1499</v>
      </c>
      <c r="I357" s="21">
        <v>58.176699999999997</v>
      </c>
    </row>
    <row r="358" spans="1:9" x14ac:dyDescent="0.25">
      <c r="A358" s="25">
        <v>75.290000000000006</v>
      </c>
      <c r="B358" s="17">
        <v>1320.88</v>
      </c>
      <c r="C358" s="21">
        <v>86.515900000000002</v>
      </c>
      <c r="D358" s="25">
        <v>76.58</v>
      </c>
      <c r="E358" s="17">
        <v>1900.42</v>
      </c>
      <c r="F358" s="21">
        <v>80.164599999999993</v>
      </c>
      <c r="G358" s="25">
        <v>75.599999999999994</v>
      </c>
      <c r="H358" s="17">
        <v>1494.32</v>
      </c>
      <c r="I358" s="21">
        <v>58.514699999999998</v>
      </c>
    </row>
    <row r="359" spans="1:9" x14ac:dyDescent="0.25">
      <c r="A359" s="25">
        <v>75.78</v>
      </c>
      <c r="B359" s="17">
        <v>1311.14</v>
      </c>
      <c r="C359" s="21">
        <v>87.363900000000001</v>
      </c>
      <c r="D359" s="25">
        <v>77.08</v>
      </c>
      <c r="E359" s="17">
        <v>1893.59</v>
      </c>
      <c r="F359" s="21">
        <v>80.706999999999994</v>
      </c>
      <c r="G359" s="25">
        <v>76.099999999999994</v>
      </c>
      <c r="H359" s="17">
        <v>1489.49</v>
      </c>
      <c r="I359" s="21">
        <v>58.834299999999999</v>
      </c>
    </row>
    <row r="360" spans="1:9" x14ac:dyDescent="0.25">
      <c r="A360" s="25">
        <v>76.28</v>
      </c>
      <c r="B360" s="17">
        <v>1301.68</v>
      </c>
      <c r="C360" s="21">
        <v>88.213399999999993</v>
      </c>
      <c r="D360" s="25">
        <v>77.58</v>
      </c>
      <c r="E360" s="17">
        <v>1886.65</v>
      </c>
      <c r="F360" s="21">
        <v>81.254099999999994</v>
      </c>
      <c r="G360" s="25">
        <v>76.599999999999994</v>
      </c>
      <c r="H360" s="17">
        <v>1484.7</v>
      </c>
      <c r="I360" s="21">
        <v>59.157800000000002</v>
      </c>
    </row>
    <row r="361" spans="1:9" x14ac:dyDescent="0.25">
      <c r="A361" s="25">
        <v>76.78</v>
      </c>
      <c r="B361" s="17">
        <v>1292.47</v>
      </c>
      <c r="C361" s="21">
        <v>89.099000000000004</v>
      </c>
      <c r="D361" s="25">
        <v>78.08</v>
      </c>
      <c r="E361" s="17">
        <v>1880.03</v>
      </c>
      <c r="F361" s="21">
        <v>81.780699999999996</v>
      </c>
      <c r="G361" s="25">
        <v>77.099999999999994</v>
      </c>
      <c r="H361" s="17">
        <v>1480.07</v>
      </c>
      <c r="I361" s="21">
        <v>59.539900000000003</v>
      </c>
    </row>
    <row r="362" spans="1:9" x14ac:dyDescent="0.25">
      <c r="A362" s="25">
        <v>77.28</v>
      </c>
      <c r="B362" s="17">
        <v>1283.54</v>
      </c>
      <c r="C362" s="21">
        <v>89.946899999999999</v>
      </c>
      <c r="D362" s="25">
        <v>78.58</v>
      </c>
      <c r="E362" s="17">
        <v>1873.25</v>
      </c>
      <c r="F362" s="21">
        <v>82.286799999999999</v>
      </c>
      <c r="G362" s="25">
        <v>77.59</v>
      </c>
      <c r="H362" s="17">
        <v>1475</v>
      </c>
      <c r="I362" s="21">
        <v>59.841000000000001</v>
      </c>
    </row>
    <row r="363" spans="1:9" x14ac:dyDescent="0.25">
      <c r="A363" s="25">
        <v>77.78</v>
      </c>
      <c r="B363" s="17">
        <v>1274.82</v>
      </c>
      <c r="C363" s="21">
        <v>90.825500000000005</v>
      </c>
      <c r="D363" s="25">
        <v>79.09</v>
      </c>
      <c r="E363" s="17">
        <v>1866.72</v>
      </c>
      <c r="F363" s="21">
        <v>82.7928</v>
      </c>
      <c r="G363" s="25">
        <v>78.09</v>
      </c>
      <c r="H363" s="17">
        <v>1470.52</v>
      </c>
      <c r="I363" s="21">
        <v>60.228999999999999</v>
      </c>
    </row>
    <row r="364" spans="1:9" x14ac:dyDescent="0.25">
      <c r="A364" s="25">
        <v>78.28</v>
      </c>
      <c r="B364" s="17">
        <v>1266.27</v>
      </c>
      <c r="C364" s="21">
        <v>91.624200000000002</v>
      </c>
      <c r="D364" s="25">
        <v>79.59</v>
      </c>
      <c r="E364" s="17">
        <v>1860.06</v>
      </c>
      <c r="F364" s="21">
        <v>83.2761</v>
      </c>
      <c r="G364" s="25">
        <v>78.599999999999994</v>
      </c>
      <c r="H364" s="17">
        <v>1465.67</v>
      </c>
      <c r="I364" s="21">
        <v>60.477800000000002</v>
      </c>
    </row>
    <row r="365" spans="1:9" x14ac:dyDescent="0.25">
      <c r="A365" s="25">
        <v>78.78</v>
      </c>
      <c r="B365" s="17">
        <v>1257.8399999999999</v>
      </c>
      <c r="C365" s="21">
        <v>92.485500000000002</v>
      </c>
      <c r="D365" s="25">
        <v>80.09</v>
      </c>
      <c r="E365" s="17">
        <v>1853.58</v>
      </c>
      <c r="F365" s="21">
        <v>83.837500000000006</v>
      </c>
      <c r="G365" s="25">
        <v>79.09</v>
      </c>
      <c r="H365" s="17">
        <v>1461.04</v>
      </c>
      <c r="I365" s="21">
        <v>60.822000000000003</v>
      </c>
    </row>
    <row r="366" spans="1:9" x14ac:dyDescent="0.25">
      <c r="A366" s="25">
        <v>79.28</v>
      </c>
      <c r="B366" s="17">
        <v>1249.78</v>
      </c>
      <c r="C366" s="21">
        <v>93.2928</v>
      </c>
      <c r="D366" s="25">
        <v>80.59</v>
      </c>
      <c r="E366" s="17">
        <v>1847.24</v>
      </c>
      <c r="F366" s="21">
        <v>84.260999999999996</v>
      </c>
      <c r="G366" s="25">
        <v>79.59</v>
      </c>
      <c r="H366" s="17">
        <v>1456.3</v>
      </c>
      <c r="I366" s="21">
        <v>61.310400000000001</v>
      </c>
    </row>
    <row r="367" spans="1:9" x14ac:dyDescent="0.25">
      <c r="A367" s="25">
        <v>79.78</v>
      </c>
      <c r="B367" s="17">
        <v>1241.76</v>
      </c>
      <c r="C367" s="21">
        <v>94.095100000000002</v>
      </c>
      <c r="D367" s="25">
        <v>81.09</v>
      </c>
      <c r="E367" s="17">
        <v>1840.9</v>
      </c>
      <c r="F367" s="21">
        <v>84.763099999999994</v>
      </c>
      <c r="G367" s="25">
        <v>80.11</v>
      </c>
      <c r="H367" s="17">
        <v>1451.63</v>
      </c>
      <c r="I367" s="21">
        <v>61.554499999999997</v>
      </c>
    </row>
    <row r="368" spans="1:9" x14ac:dyDescent="0.25">
      <c r="A368" s="25">
        <v>80.28</v>
      </c>
      <c r="B368" s="17">
        <v>1234.01</v>
      </c>
      <c r="C368" s="21">
        <v>94.854399999999998</v>
      </c>
      <c r="D368" s="25">
        <v>81.59</v>
      </c>
      <c r="E368" s="17">
        <v>1834.61</v>
      </c>
      <c r="F368" s="21">
        <v>85.254599999999996</v>
      </c>
      <c r="G368" s="25">
        <v>80.599999999999994</v>
      </c>
      <c r="H368" s="17">
        <v>1446.82</v>
      </c>
      <c r="I368" s="21">
        <v>61.946899999999999</v>
      </c>
    </row>
    <row r="369" spans="1:9" x14ac:dyDescent="0.25">
      <c r="A369" s="25">
        <v>80.78</v>
      </c>
      <c r="B369" s="17">
        <v>1226.33</v>
      </c>
      <c r="C369" s="21">
        <v>95.569199999999995</v>
      </c>
      <c r="D369" s="25">
        <v>82.09</v>
      </c>
      <c r="E369" s="17">
        <v>1828.27</v>
      </c>
      <c r="F369" s="21">
        <v>85.7226</v>
      </c>
      <c r="G369" s="25">
        <v>81.099999999999994</v>
      </c>
      <c r="H369" s="17">
        <v>1442.64</v>
      </c>
      <c r="I369" s="21">
        <v>62.320700000000002</v>
      </c>
    </row>
    <row r="370" spans="1:9" x14ac:dyDescent="0.25">
      <c r="A370" s="25">
        <v>81.28</v>
      </c>
      <c r="B370" s="17">
        <v>1218.82</v>
      </c>
      <c r="C370" s="21">
        <v>96.2898</v>
      </c>
      <c r="D370" s="25">
        <v>82.59</v>
      </c>
      <c r="E370" s="17">
        <v>1822.07</v>
      </c>
      <c r="F370" s="21">
        <v>86.207599999999999</v>
      </c>
      <c r="G370" s="25">
        <v>81.599999999999994</v>
      </c>
      <c r="H370" s="17">
        <v>1437.58</v>
      </c>
      <c r="I370" s="21">
        <v>62.627899999999997</v>
      </c>
    </row>
    <row r="371" spans="1:9" x14ac:dyDescent="0.25">
      <c r="A371" s="25">
        <v>81.78</v>
      </c>
      <c r="B371" s="17">
        <v>1211.3399999999999</v>
      </c>
      <c r="C371" s="21">
        <v>96.9726</v>
      </c>
      <c r="D371" s="25">
        <v>83.08</v>
      </c>
      <c r="E371" s="17">
        <v>1815.78</v>
      </c>
      <c r="F371" s="21">
        <v>86.614800000000002</v>
      </c>
      <c r="G371" s="25">
        <v>82.1</v>
      </c>
      <c r="H371" s="17">
        <v>1432.84</v>
      </c>
      <c r="I371" s="21">
        <v>63.0398</v>
      </c>
    </row>
    <row r="372" spans="1:9" x14ac:dyDescent="0.25">
      <c r="A372" s="25">
        <v>82.28</v>
      </c>
      <c r="B372" s="17">
        <v>1204.2</v>
      </c>
      <c r="C372" s="21">
        <v>97.623000000000005</v>
      </c>
      <c r="D372" s="25">
        <v>83.58</v>
      </c>
      <c r="E372" s="17">
        <v>1809.66</v>
      </c>
      <c r="F372" s="21">
        <v>87.130799999999994</v>
      </c>
      <c r="G372" s="25">
        <v>82.61</v>
      </c>
      <c r="H372" s="17">
        <v>1428.16</v>
      </c>
      <c r="I372" s="21">
        <v>63.368000000000002</v>
      </c>
    </row>
    <row r="373" spans="1:9" x14ac:dyDescent="0.25">
      <c r="A373" s="25">
        <v>82.78</v>
      </c>
      <c r="B373" s="17">
        <v>1197.1199999999999</v>
      </c>
      <c r="C373" s="21">
        <v>98.280699999999996</v>
      </c>
      <c r="D373" s="25">
        <v>84.08</v>
      </c>
      <c r="E373" s="17">
        <v>1803.52</v>
      </c>
      <c r="F373" s="21">
        <v>87.554199999999994</v>
      </c>
      <c r="G373" s="25">
        <v>83.1</v>
      </c>
      <c r="H373" s="17">
        <v>1423.47</v>
      </c>
      <c r="I373" s="21">
        <v>63.766399999999997</v>
      </c>
    </row>
    <row r="374" spans="1:9" x14ac:dyDescent="0.25">
      <c r="A374" s="25">
        <v>83.28</v>
      </c>
      <c r="B374" s="17">
        <v>1189.98</v>
      </c>
      <c r="C374" s="21">
        <v>98.888300000000001</v>
      </c>
      <c r="D374" s="25">
        <v>84.58</v>
      </c>
      <c r="E374" s="17">
        <v>1797.42</v>
      </c>
      <c r="F374" s="21">
        <v>88.046000000000006</v>
      </c>
      <c r="G374" s="25">
        <v>83.59</v>
      </c>
      <c r="H374" s="17">
        <v>1418.75</v>
      </c>
      <c r="I374" s="21">
        <v>64.095699999999994</v>
      </c>
    </row>
    <row r="375" spans="1:9" x14ac:dyDescent="0.25">
      <c r="A375" s="25">
        <v>83.78</v>
      </c>
      <c r="B375" s="17">
        <v>1182.99</v>
      </c>
      <c r="C375" s="21">
        <v>99.442999999999998</v>
      </c>
      <c r="D375" s="25">
        <v>85.08</v>
      </c>
      <c r="E375" s="17">
        <v>1791.43</v>
      </c>
      <c r="F375" s="21">
        <v>88.483099999999993</v>
      </c>
      <c r="G375" s="25">
        <v>84.1</v>
      </c>
      <c r="H375" s="17">
        <v>1414.01</v>
      </c>
      <c r="I375" s="21">
        <v>64.446899999999999</v>
      </c>
    </row>
    <row r="376" spans="1:9" x14ac:dyDescent="0.25">
      <c r="A376" s="25">
        <v>84.28</v>
      </c>
      <c r="B376" s="17">
        <v>1176.22</v>
      </c>
      <c r="C376" s="21">
        <v>99.969200000000001</v>
      </c>
      <c r="D376" s="25">
        <v>85.58</v>
      </c>
      <c r="E376" s="17">
        <v>1785.24</v>
      </c>
      <c r="F376" s="21">
        <v>88.875200000000007</v>
      </c>
      <c r="G376" s="25">
        <v>84.59</v>
      </c>
      <c r="H376" s="17">
        <v>1409.43</v>
      </c>
      <c r="I376" s="21">
        <v>64.809200000000004</v>
      </c>
    </row>
    <row r="377" spans="1:9" x14ac:dyDescent="0.25">
      <c r="A377" s="25">
        <v>84.78</v>
      </c>
      <c r="B377" s="17">
        <v>1169.46</v>
      </c>
      <c r="C377" s="21">
        <v>100.491</v>
      </c>
      <c r="D377" s="25">
        <v>86.09</v>
      </c>
      <c r="E377" s="17">
        <v>1779.16</v>
      </c>
      <c r="F377" s="21">
        <v>89.296300000000002</v>
      </c>
      <c r="G377" s="25">
        <v>85.1</v>
      </c>
      <c r="H377" s="17">
        <v>1404.62</v>
      </c>
      <c r="I377" s="21">
        <v>65.115700000000004</v>
      </c>
    </row>
    <row r="378" spans="1:9" x14ac:dyDescent="0.25">
      <c r="A378" s="25">
        <v>85.28</v>
      </c>
      <c r="B378" s="17">
        <v>1162.6099999999999</v>
      </c>
      <c r="C378" s="21">
        <v>100.955</v>
      </c>
      <c r="D378" s="25">
        <v>86.59</v>
      </c>
      <c r="E378" s="17">
        <v>1773.02</v>
      </c>
      <c r="F378" s="21">
        <v>89.800399999999996</v>
      </c>
      <c r="G378" s="25">
        <v>85.59</v>
      </c>
      <c r="H378" s="17">
        <v>1400.19</v>
      </c>
      <c r="I378" s="21">
        <v>65.498000000000005</v>
      </c>
    </row>
    <row r="379" spans="1:9" x14ac:dyDescent="0.25">
      <c r="A379" s="25">
        <v>85.78</v>
      </c>
      <c r="B379" s="17">
        <v>1155.76</v>
      </c>
      <c r="C379" s="21">
        <v>101.45699999999999</v>
      </c>
      <c r="D379" s="25">
        <v>87.09</v>
      </c>
      <c r="E379" s="17">
        <v>1767.04</v>
      </c>
      <c r="F379" s="21">
        <v>90.2149</v>
      </c>
      <c r="G379" s="25">
        <v>86.11</v>
      </c>
      <c r="H379" s="17">
        <v>1395.52</v>
      </c>
      <c r="I379" s="21">
        <v>65.848699999999994</v>
      </c>
    </row>
    <row r="380" spans="1:9" x14ac:dyDescent="0.25">
      <c r="A380" s="25">
        <v>86.28</v>
      </c>
      <c r="B380" s="17">
        <v>1149.05</v>
      </c>
      <c r="C380" s="21">
        <v>101.89400000000001</v>
      </c>
      <c r="D380" s="25">
        <v>87.59</v>
      </c>
      <c r="E380" s="17">
        <v>1760.98</v>
      </c>
      <c r="F380" s="21">
        <v>90.683499999999995</v>
      </c>
      <c r="G380" s="25">
        <v>86.6</v>
      </c>
      <c r="H380" s="17">
        <v>1390.87</v>
      </c>
      <c r="I380" s="21">
        <v>66.304100000000005</v>
      </c>
    </row>
    <row r="381" spans="1:9" x14ac:dyDescent="0.25">
      <c r="A381" s="25">
        <v>86.78</v>
      </c>
      <c r="B381" s="17">
        <v>1142.27</v>
      </c>
      <c r="C381" s="21">
        <v>102.363</v>
      </c>
      <c r="D381" s="25">
        <v>88.09</v>
      </c>
      <c r="E381" s="17">
        <v>1755.05</v>
      </c>
      <c r="F381" s="21">
        <v>91.148700000000005</v>
      </c>
      <c r="G381" s="25">
        <v>87.09</v>
      </c>
      <c r="H381" s="17">
        <v>1386.32</v>
      </c>
      <c r="I381" s="21">
        <v>66.603099999999998</v>
      </c>
    </row>
    <row r="382" spans="1:9" x14ac:dyDescent="0.25">
      <c r="A382" s="25">
        <v>87.28</v>
      </c>
      <c r="B382" s="17">
        <v>1135.53</v>
      </c>
      <c r="C382" s="21">
        <v>102.782</v>
      </c>
      <c r="D382" s="25">
        <v>88.59</v>
      </c>
      <c r="E382" s="17">
        <v>1748.98</v>
      </c>
      <c r="F382" s="21">
        <v>91.6053</v>
      </c>
      <c r="G382" s="25">
        <v>87.6</v>
      </c>
      <c r="H382" s="17">
        <v>1381.6</v>
      </c>
      <c r="I382" s="21">
        <v>67.004099999999994</v>
      </c>
    </row>
    <row r="383" spans="1:9" x14ac:dyDescent="0.25">
      <c r="A383" s="25">
        <v>87.78</v>
      </c>
      <c r="B383" s="17">
        <v>1128.75</v>
      </c>
      <c r="C383" s="21">
        <v>103.23</v>
      </c>
      <c r="D383" s="25">
        <v>89.08</v>
      </c>
      <c r="E383" s="17">
        <v>1742.96</v>
      </c>
      <c r="F383" s="21">
        <v>92.081100000000006</v>
      </c>
      <c r="G383" s="25">
        <v>88.1</v>
      </c>
      <c r="H383" s="17">
        <v>1377.17</v>
      </c>
      <c r="I383" s="21">
        <v>67.3416</v>
      </c>
    </row>
    <row r="384" spans="1:9" x14ac:dyDescent="0.25">
      <c r="A384" s="25">
        <v>88.28</v>
      </c>
      <c r="B384" s="17">
        <v>1122.0899999999999</v>
      </c>
      <c r="C384" s="21">
        <v>103.623</v>
      </c>
      <c r="D384" s="25">
        <v>89.59</v>
      </c>
      <c r="E384" s="17">
        <v>1736.97</v>
      </c>
      <c r="F384" s="21">
        <v>92.548000000000002</v>
      </c>
      <c r="G384" s="25">
        <v>88.61</v>
      </c>
      <c r="H384" s="17">
        <v>1372.41</v>
      </c>
      <c r="I384" s="21">
        <v>67.726900000000001</v>
      </c>
    </row>
    <row r="385" spans="1:9" x14ac:dyDescent="0.25">
      <c r="A385" s="25">
        <v>88.78</v>
      </c>
      <c r="B385" s="17">
        <v>1115.54</v>
      </c>
      <c r="C385" s="21">
        <v>104.04900000000001</v>
      </c>
      <c r="D385" s="25">
        <v>90.08</v>
      </c>
      <c r="E385" s="17">
        <v>1730.95</v>
      </c>
      <c r="F385" s="21">
        <v>93.027299999999997</v>
      </c>
      <c r="G385" s="25">
        <v>89.11</v>
      </c>
      <c r="H385" s="17">
        <v>1367.9</v>
      </c>
      <c r="I385" s="21">
        <v>68.145499999999998</v>
      </c>
    </row>
    <row r="386" spans="1:9" x14ac:dyDescent="0.25">
      <c r="A386" s="25">
        <v>89.28</v>
      </c>
      <c r="B386" s="17">
        <v>1108.8800000000001</v>
      </c>
      <c r="C386" s="21">
        <v>104.452</v>
      </c>
      <c r="D386" s="25">
        <v>90.58</v>
      </c>
      <c r="E386" s="17">
        <v>1724.88</v>
      </c>
      <c r="F386" s="21">
        <v>93.466300000000004</v>
      </c>
      <c r="G386" s="25">
        <v>89.6</v>
      </c>
      <c r="H386" s="17">
        <v>1363.05</v>
      </c>
      <c r="I386" s="21">
        <v>68.484999999999999</v>
      </c>
    </row>
    <row r="387" spans="1:9" x14ac:dyDescent="0.25">
      <c r="A387" s="25">
        <v>89.78</v>
      </c>
      <c r="B387" s="17">
        <v>1102.23</v>
      </c>
      <c r="C387" s="21">
        <v>104.88800000000001</v>
      </c>
      <c r="D387" s="25">
        <v>91.08</v>
      </c>
      <c r="E387" s="17">
        <v>1718.89</v>
      </c>
      <c r="F387" s="21">
        <v>93.947299999999998</v>
      </c>
      <c r="G387" s="25">
        <v>90.1</v>
      </c>
      <c r="H387" s="17">
        <v>1358.57</v>
      </c>
      <c r="I387" s="21">
        <v>68.899600000000007</v>
      </c>
    </row>
    <row r="388" spans="1:9" x14ac:dyDescent="0.25">
      <c r="A388" s="25">
        <v>90.28</v>
      </c>
      <c r="B388" s="17">
        <v>1095.45</v>
      </c>
      <c r="C388" s="21">
        <v>105.242</v>
      </c>
      <c r="D388" s="25">
        <v>91.58</v>
      </c>
      <c r="E388" s="17">
        <v>1712.8</v>
      </c>
      <c r="F388" s="21">
        <v>94.392600000000002</v>
      </c>
      <c r="G388" s="25">
        <v>90.6</v>
      </c>
      <c r="H388" s="17">
        <v>1353.77</v>
      </c>
      <c r="I388" s="21">
        <v>69.304500000000004</v>
      </c>
    </row>
    <row r="389" spans="1:9" x14ac:dyDescent="0.25">
      <c r="A389" s="25">
        <v>90.78</v>
      </c>
      <c r="B389" s="17">
        <v>1088.71</v>
      </c>
      <c r="C389" s="21">
        <v>105.64400000000001</v>
      </c>
      <c r="D389" s="25">
        <v>92.08</v>
      </c>
      <c r="E389" s="17">
        <v>1706.73</v>
      </c>
      <c r="F389" s="21">
        <v>94.9208</v>
      </c>
      <c r="G389" s="25">
        <v>91.1</v>
      </c>
      <c r="H389" s="17">
        <v>1349.03</v>
      </c>
      <c r="I389" s="21">
        <v>69.660899999999998</v>
      </c>
    </row>
    <row r="390" spans="1:9" x14ac:dyDescent="0.25">
      <c r="A390" s="25">
        <v>91.28</v>
      </c>
      <c r="B390" s="17">
        <v>1082.18</v>
      </c>
      <c r="C390" s="21">
        <v>106.015</v>
      </c>
      <c r="D390" s="25">
        <v>92.58</v>
      </c>
      <c r="E390" s="17">
        <v>1700.84</v>
      </c>
      <c r="F390" s="21">
        <v>95.271500000000003</v>
      </c>
      <c r="G390" s="25">
        <v>91.6</v>
      </c>
      <c r="H390" s="17">
        <v>1344.39</v>
      </c>
      <c r="I390" s="21">
        <v>70.135999999999996</v>
      </c>
    </row>
    <row r="391" spans="1:9" x14ac:dyDescent="0.25">
      <c r="A391" s="25">
        <v>91.78</v>
      </c>
      <c r="B391" s="17">
        <v>1075.3399999999999</v>
      </c>
      <c r="C391" s="21">
        <v>106.38</v>
      </c>
      <c r="D391" s="25">
        <v>93.09</v>
      </c>
      <c r="E391" s="17">
        <v>1694.7</v>
      </c>
      <c r="F391" s="21">
        <v>95.768799999999999</v>
      </c>
      <c r="G391" s="25">
        <v>92.1</v>
      </c>
      <c r="H391" s="17">
        <v>1339.83</v>
      </c>
      <c r="I391" s="21">
        <v>70.551000000000002</v>
      </c>
    </row>
    <row r="392" spans="1:9" x14ac:dyDescent="0.25">
      <c r="A392" s="25">
        <v>92.28</v>
      </c>
      <c r="B392" s="17">
        <v>1068.53</v>
      </c>
      <c r="C392" s="21">
        <v>106.777</v>
      </c>
      <c r="D392" s="25">
        <v>93.59</v>
      </c>
      <c r="E392" s="17">
        <v>1688.69</v>
      </c>
      <c r="F392" s="21">
        <v>96.272000000000006</v>
      </c>
      <c r="G392" s="25">
        <v>92.6</v>
      </c>
      <c r="H392" s="17">
        <v>1334.85</v>
      </c>
      <c r="I392" s="21">
        <v>70.854799999999997</v>
      </c>
    </row>
    <row r="393" spans="1:9" x14ac:dyDescent="0.25">
      <c r="A393" s="25">
        <v>92.78</v>
      </c>
      <c r="B393" s="17">
        <v>1061.71</v>
      </c>
      <c r="C393" s="21">
        <v>107.16200000000001</v>
      </c>
      <c r="D393" s="25">
        <v>94.09</v>
      </c>
      <c r="E393" s="17">
        <v>1682.61</v>
      </c>
      <c r="F393" s="21">
        <v>96.737799999999993</v>
      </c>
      <c r="G393" s="25">
        <v>93.11</v>
      </c>
      <c r="H393" s="17">
        <v>1330.28</v>
      </c>
      <c r="I393" s="21">
        <v>71.361599999999996</v>
      </c>
    </row>
    <row r="394" spans="1:9" x14ac:dyDescent="0.25">
      <c r="A394" s="25">
        <v>93.28</v>
      </c>
      <c r="B394" s="17">
        <v>1054.76</v>
      </c>
      <c r="C394" s="21">
        <v>107.574</v>
      </c>
      <c r="D394" s="25">
        <v>94.59</v>
      </c>
      <c r="E394" s="17">
        <v>1676.5</v>
      </c>
      <c r="F394" s="21">
        <v>97.196100000000001</v>
      </c>
      <c r="G394" s="25">
        <v>93.61</v>
      </c>
      <c r="H394" s="17">
        <v>1325.52</v>
      </c>
      <c r="I394" s="21">
        <v>71.614900000000006</v>
      </c>
    </row>
    <row r="395" spans="1:9" x14ac:dyDescent="0.25">
      <c r="A395" s="25">
        <v>93.78</v>
      </c>
      <c r="B395" s="17">
        <v>1047.8399999999999</v>
      </c>
      <c r="C395" s="21">
        <v>107.89100000000001</v>
      </c>
      <c r="D395" s="25">
        <v>95.09</v>
      </c>
      <c r="E395" s="17">
        <v>1670.4</v>
      </c>
      <c r="F395" s="21">
        <v>97.672600000000003</v>
      </c>
      <c r="G395" s="25">
        <v>94.11</v>
      </c>
      <c r="H395" s="17">
        <v>1320.73</v>
      </c>
      <c r="I395" s="21">
        <v>72.067999999999998</v>
      </c>
    </row>
    <row r="396" spans="1:9" x14ac:dyDescent="0.25">
      <c r="A396" s="25">
        <v>94.28</v>
      </c>
      <c r="B396" s="17">
        <v>1040.9100000000001</v>
      </c>
      <c r="C396" s="21">
        <v>108.223</v>
      </c>
      <c r="D396" s="25">
        <v>95.59</v>
      </c>
      <c r="E396" s="17">
        <v>1664.38</v>
      </c>
      <c r="F396" s="21">
        <v>98.109200000000001</v>
      </c>
      <c r="G396" s="25">
        <v>94.61</v>
      </c>
      <c r="H396" s="17">
        <v>1316.01</v>
      </c>
      <c r="I396" s="21">
        <v>72.468400000000003</v>
      </c>
    </row>
    <row r="397" spans="1:9" x14ac:dyDescent="0.25">
      <c r="A397" s="25">
        <v>94.78</v>
      </c>
      <c r="B397" s="17">
        <v>1033.8900000000001</v>
      </c>
      <c r="C397" s="21">
        <v>108.56</v>
      </c>
      <c r="D397" s="25">
        <v>96.09</v>
      </c>
      <c r="E397" s="17">
        <v>1658.21</v>
      </c>
      <c r="F397" s="21">
        <v>98.559899999999999</v>
      </c>
      <c r="G397" s="25">
        <v>95.1</v>
      </c>
      <c r="H397" s="17">
        <v>1311.12</v>
      </c>
      <c r="I397" s="21">
        <v>72.867199999999997</v>
      </c>
    </row>
    <row r="398" spans="1:9" x14ac:dyDescent="0.25">
      <c r="A398" s="25">
        <v>95.28</v>
      </c>
      <c r="B398" s="17">
        <v>1026.92</v>
      </c>
      <c r="C398" s="21">
        <v>108.858</v>
      </c>
      <c r="D398" s="25">
        <v>96.58</v>
      </c>
      <c r="E398" s="17">
        <v>1652.16</v>
      </c>
      <c r="F398" s="21">
        <v>99.073700000000002</v>
      </c>
      <c r="G398" s="25">
        <v>95.6</v>
      </c>
      <c r="H398" s="17">
        <v>1306.6199999999999</v>
      </c>
      <c r="I398" s="21">
        <v>73.292900000000003</v>
      </c>
    </row>
    <row r="399" spans="1:9" x14ac:dyDescent="0.25">
      <c r="A399" s="25">
        <v>95.78</v>
      </c>
      <c r="B399" s="17">
        <v>1019.79</v>
      </c>
      <c r="C399" s="21">
        <v>109.164</v>
      </c>
      <c r="D399" s="25">
        <v>97.08</v>
      </c>
      <c r="E399" s="17">
        <v>1646.08</v>
      </c>
      <c r="F399" s="21">
        <v>99.537300000000002</v>
      </c>
      <c r="G399" s="25">
        <v>96.09</v>
      </c>
      <c r="H399" s="17">
        <v>1301.74</v>
      </c>
      <c r="I399" s="21">
        <v>73.693600000000004</v>
      </c>
    </row>
    <row r="400" spans="1:9" x14ac:dyDescent="0.25">
      <c r="A400" s="25">
        <v>96.27</v>
      </c>
      <c r="B400" s="17">
        <v>1012.78</v>
      </c>
      <c r="C400" s="21">
        <v>109.419</v>
      </c>
      <c r="D400" s="25">
        <v>97.58</v>
      </c>
      <c r="E400" s="17">
        <v>1639.97</v>
      </c>
      <c r="F400" s="21">
        <v>100.014</v>
      </c>
      <c r="G400" s="25">
        <v>96.6</v>
      </c>
      <c r="H400" s="17">
        <v>1296.8</v>
      </c>
      <c r="I400" s="21">
        <v>74.095200000000006</v>
      </c>
    </row>
    <row r="401" spans="1:9" x14ac:dyDescent="0.25">
      <c r="A401" s="25">
        <v>96.78</v>
      </c>
      <c r="B401" s="17">
        <v>1005.73</v>
      </c>
      <c r="C401" s="21">
        <v>109.754</v>
      </c>
      <c r="D401" s="25">
        <v>98.08</v>
      </c>
      <c r="E401" s="17">
        <v>1633.87</v>
      </c>
      <c r="F401" s="21">
        <v>100.509</v>
      </c>
      <c r="G401" s="25">
        <v>97.1</v>
      </c>
      <c r="H401" s="17">
        <v>1292.22</v>
      </c>
      <c r="I401" s="21">
        <v>74.527299999999997</v>
      </c>
    </row>
    <row r="402" spans="1:9" x14ac:dyDescent="0.25">
      <c r="A402" s="25">
        <v>97.27</v>
      </c>
      <c r="B402" s="17">
        <v>998.78099999999995</v>
      </c>
      <c r="C402" s="21">
        <v>110.01600000000001</v>
      </c>
      <c r="D402" s="25">
        <v>98.58</v>
      </c>
      <c r="E402" s="17">
        <v>1627.69</v>
      </c>
      <c r="F402" s="21">
        <v>101.01</v>
      </c>
      <c r="G402" s="25">
        <v>97.6</v>
      </c>
      <c r="H402" s="17">
        <v>1287.1099999999999</v>
      </c>
      <c r="I402" s="21">
        <v>74.964600000000004</v>
      </c>
    </row>
    <row r="403" spans="1:9" x14ac:dyDescent="0.25">
      <c r="A403" s="25">
        <v>97.78</v>
      </c>
      <c r="B403" s="17">
        <v>991.78899999999999</v>
      </c>
      <c r="C403" s="21">
        <v>110.327</v>
      </c>
      <c r="D403" s="25">
        <v>99.08</v>
      </c>
      <c r="E403" s="17">
        <v>1621.64</v>
      </c>
      <c r="F403" s="21">
        <v>101.524</v>
      </c>
      <c r="G403" s="25">
        <v>98.09</v>
      </c>
      <c r="H403" s="17">
        <v>1282.44</v>
      </c>
      <c r="I403" s="21">
        <v>75.393299999999996</v>
      </c>
    </row>
    <row r="404" spans="1:9" x14ac:dyDescent="0.25">
      <c r="A404" s="25">
        <v>98.28</v>
      </c>
      <c r="B404" s="17">
        <v>984.91300000000001</v>
      </c>
      <c r="C404" s="21">
        <v>110.617</v>
      </c>
      <c r="D404" s="25">
        <v>99.58</v>
      </c>
      <c r="E404" s="17">
        <v>1615.57</v>
      </c>
      <c r="F404" s="21">
        <v>102.004</v>
      </c>
      <c r="G404" s="25">
        <v>98.6</v>
      </c>
      <c r="H404" s="17">
        <v>1277.27</v>
      </c>
      <c r="I404" s="21">
        <v>75.801699999999997</v>
      </c>
    </row>
    <row r="405" spans="1:9" x14ac:dyDescent="0.25">
      <c r="A405" s="25">
        <v>98.78</v>
      </c>
      <c r="B405" s="17">
        <v>977.79499999999996</v>
      </c>
      <c r="C405" s="21">
        <v>110.93899999999999</v>
      </c>
      <c r="D405" s="25">
        <v>100.09</v>
      </c>
      <c r="E405" s="17">
        <v>1609.32</v>
      </c>
      <c r="F405" s="21">
        <v>102.526</v>
      </c>
      <c r="G405" s="25">
        <v>99.1</v>
      </c>
      <c r="H405" s="17">
        <v>1272.55</v>
      </c>
      <c r="I405" s="21">
        <v>76.2042</v>
      </c>
    </row>
    <row r="406" spans="1:9" x14ac:dyDescent="0.25">
      <c r="A406" s="25">
        <v>99.28</v>
      </c>
      <c r="B406" s="17">
        <v>970.56500000000005</v>
      </c>
      <c r="C406" s="21">
        <v>111.251</v>
      </c>
      <c r="D406" s="25">
        <v>100.59</v>
      </c>
      <c r="E406" s="17">
        <v>1603.1</v>
      </c>
      <c r="F406" s="21">
        <v>102.964</v>
      </c>
      <c r="G406" s="25">
        <v>99.6</v>
      </c>
      <c r="H406" s="17">
        <v>1267.75</v>
      </c>
      <c r="I406" s="21">
        <v>76.676599999999993</v>
      </c>
    </row>
    <row r="407" spans="1:9" x14ac:dyDescent="0.25">
      <c r="A407" s="25">
        <v>99.78</v>
      </c>
      <c r="B407" s="17">
        <v>963.42399999999998</v>
      </c>
      <c r="C407" s="21">
        <v>111.55800000000001</v>
      </c>
      <c r="D407" s="25">
        <v>101.09</v>
      </c>
      <c r="E407" s="17">
        <v>1597.01</v>
      </c>
      <c r="F407" s="21">
        <v>103.518</v>
      </c>
      <c r="G407" s="25">
        <v>100.1</v>
      </c>
      <c r="H407" s="17">
        <v>1262.57</v>
      </c>
      <c r="I407" s="21">
        <v>76.983699999999999</v>
      </c>
    </row>
    <row r="408" spans="1:9" x14ac:dyDescent="0.25">
      <c r="A408" s="25">
        <v>100.28</v>
      </c>
      <c r="B408" s="17">
        <v>956.23299999999995</v>
      </c>
      <c r="C408" s="21">
        <v>111.89100000000001</v>
      </c>
      <c r="D408" s="25">
        <v>101.59</v>
      </c>
      <c r="E408" s="17">
        <v>1590.87</v>
      </c>
      <c r="F408" s="21">
        <v>104.01900000000001</v>
      </c>
      <c r="G408" s="25">
        <v>100.59</v>
      </c>
      <c r="H408" s="17">
        <v>1257.77</v>
      </c>
      <c r="I408" s="21">
        <v>77.460599999999999</v>
      </c>
    </row>
    <row r="409" spans="1:9" x14ac:dyDescent="0.25">
      <c r="A409" s="25">
        <v>100.78</v>
      </c>
      <c r="B409" s="17">
        <v>948.91800000000001</v>
      </c>
      <c r="C409" s="21">
        <v>112.20099999999999</v>
      </c>
      <c r="D409" s="25">
        <v>102.09</v>
      </c>
      <c r="E409" s="17">
        <v>1584.58</v>
      </c>
      <c r="F409" s="21">
        <v>104.50700000000001</v>
      </c>
      <c r="G409" s="25">
        <v>101.1</v>
      </c>
      <c r="H409" s="17">
        <v>1252.83</v>
      </c>
      <c r="I409" s="21">
        <v>77.900499999999994</v>
      </c>
    </row>
    <row r="410" spans="1:9" x14ac:dyDescent="0.25">
      <c r="A410" s="25">
        <v>101.28</v>
      </c>
      <c r="B410" s="17">
        <v>941.64200000000005</v>
      </c>
      <c r="C410" s="21">
        <v>112.494</v>
      </c>
      <c r="D410" s="25">
        <v>102.58</v>
      </c>
      <c r="E410" s="17">
        <v>1578.46</v>
      </c>
      <c r="F410" s="21">
        <v>105.02500000000001</v>
      </c>
      <c r="G410" s="25">
        <v>101.6</v>
      </c>
      <c r="H410" s="17">
        <v>1247.98</v>
      </c>
      <c r="I410" s="21">
        <v>78.375799999999998</v>
      </c>
    </row>
    <row r="411" spans="1:9" x14ac:dyDescent="0.25">
      <c r="A411" s="25">
        <v>101.78</v>
      </c>
      <c r="B411" s="17">
        <v>934.42899999999997</v>
      </c>
      <c r="C411" s="21">
        <v>112.83799999999999</v>
      </c>
      <c r="D411" s="25">
        <v>103.08</v>
      </c>
      <c r="E411" s="17">
        <v>1572.24</v>
      </c>
      <c r="F411" s="21">
        <v>105.505</v>
      </c>
      <c r="G411" s="25">
        <v>102.1</v>
      </c>
      <c r="H411" s="17">
        <v>1243.03</v>
      </c>
      <c r="I411" s="21">
        <v>78.737200000000001</v>
      </c>
    </row>
    <row r="412" spans="1:9" x14ac:dyDescent="0.25">
      <c r="A412" s="25">
        <v>102.28</v>
      </c>
      <c r="B412" s="17">
        <v>927.10599999999999</v>
      </c>
      <c r="C412" s="21">
        <v>113.161</v>
      </c>
      <c r="D412" s="25">
        <v>103.58</v>
      </c>
      <c r="E412" s="17">
        <v>1565.92</v>
      </c>
      <c r="F412" s="21">
        <v>105.994</v>
      </c>
      <c r="G412" s="25">
        <v>102.59</v>
      </c>
      <c r="H412" s="17">
        <v>1238.01</v>
      </c>
      <c r="I412" s="21">
        <v>79.149699999999996</v>
      </c>
    </row>
    <row r="413" spans="1:9" x14ac:dyDescent="0.25">
      <c r="A413" s="25">
        <v>102.78</v>
      </c>
      <c r="B413" s="17">
        <v>919.72299999999996</v>
      </c>
      <c r="C413" s="21">
        <v>113.447</v>
      </c>
      <c r="D413" s="25">
        <v>104.08</v>
      </c>
      <c r="E413" s="17">
        <v>1559.53</v>
      </c>
      <c r="F413" s="21">
        <v>106.441</v>
      </c>
      <c r="G413" s="25">
        <v>103.1</v>
      </c>
      <c r="H413" s="17">
        <v>1233.02</v>
      </c>
      <c r="I413" s="21">
        <v>79.600899999999996</v>
      </c>
    </row>
    <row r="414" spans="1:9" x14ac:dyDescent="0.25">
      <c r="A414" s="25">
        <v>103.27</v>
      </c>
      <c r="B414" s="17">
        <v>912.21199999999999</v>
      </c>
      <c r="C414" s="21">
        <v>113.77200000000001</v>
      </c>
      <c r="D414" s="25">
        <v>104.58</v>
      </c>
      <c r="E414" s="17">
        <v>1553.39</v>
      </c>
      <c r="F414" s="21">
        <v>106.937</v>
      </c>
      <c r="G414" s="25">
        <v>103.6</v>
      </c>
      <c r="H414" s="17">
        <v>1228.22</v>
      </c>
      <c r="I414" s="21">
        <v>80.041700000000006</v>
      </c>
    </row>
    <row r="415" spans="1:9" x14ac:dyDescent="0.25">
      <c r="A415" s="25">
        <v>103.77</v>
      </c>
      <c r="B415" s="17">
        <v>904.59799999999996</v>
      </c>
      <c r="C415" s="21">
        <v>113.999</v>
      </c>
      <c r="D415" s="25">
        <v>105.08</v>
      </c>
      <c r="E415" s="17">
        <v>1546.99</v>
      </c>
      <c r="F415" s="21">
        <v>107.40600000000001</v>
      </c>
      <c r="G415" s="25">
        <v>104.08</v>
      </c>
      <c r="H415" s="17">
        <v>1222.8699999999999</v>
      </c>
      <c r="I415" s="21">
        <v>80.455699999999993</v>
      </c>
    </row>
    <row r="416" spans="1:9" x14ac:dyDescent="0.25">
      <c r="A416" s="25">
        <v>104.27</v>
      </c>
      <c r="B416" s="17">
        <v>896.95500000000004</v>
      </c>
      <c r="C416" s="21">
        <v>114.286</v>
      </c>
      <c r="D416" s="25">
        <v>105.58</v>
      </c>
      <c r="E416" s="17">
        <v>1540.88</v>
      </c>
      <c r="F416" s="21">
        <v>107.93600000000001</v>
      </c>
      <c r="G416" s="25">
        <v>104.59</v>
      </c>
      <c r="H416" s="17">
        <v>1217.74</v>
      </c>
      <c r="I416" s="21">
        <v>80.900000000000006</v>
      </c>
    </row>
    <row r="417" spans="1:9" x14ac:dyDescent="0.25">
      <c r="A417" s="25">
        <v>104.77</v>
      </c>
      <c r="B417" s="17">
        <v>889.01900000000001</v>
      </c>
      <c r="C417" s="21">
        <v>114.482</v>
      </c>
      <c r="D417" s="25">
        <v>106.08</v>
      </c>
      <c r="E417" s="17">
        <v>1534.43</v>
      </c>
      <c r="F417" s="21">
        <v>108.373</v>
      </c>
      <c r="G417" s="25">
        <v>105.1</v>
      </c>
      <c r="H417" s="17">
        <v>1212.9100000000001</v>
      </c>
      <c r="I417" s="21">
        <v>81.332899999999995</v>
      </c>
    </row>
    <row r="418" spans="1:9" x14ac:dyDescent="0.25">
      <c r="A418" s="25">
        <v>105.28</v>
      </c>
      <c r="B418" s="17">
        <v>881.27200000000005</v>
      </c>
      <c r="C418" s="21">
        <v>114.702</v>
      </c>
      <c r="D418" s="25">
        <v>106.59</v>
      </c>
      <c r="E418" s="17">
        <v>1528.2</v>
      </c>
      <c r="F418" s="21">
        <v>108.85599999999999</v>
      </c>
      <c r="G418" s="25">
        <v>105.59</v>
      </c>
      <c r="H418" s="17">
        <v>1207.7</v>
      </c>
      <c r="I418" s="21">
        <v>81.722300000000004</v>
      </c>
    </row>
    <row r="419" spans="1:9" x14ac:dyDescent="0.25">
      <c r="A419" s="25">
        <v>105.78</v>
      </c>
      <c r="B419" s="17">
        <v>873.46199999999999</v>
      </c>
      <c r="C419" s="21">
        <v>114.901</v>
      </c>
      <c r="D419" s="25">
        <v>107.09</v>
      </c>
      <c r="E419" s="17">
        <v>1521.86</v>
      </c>
      <c r="F419" s="21">
        <v>109.324</v>
      </c>
      <c r="G419" s="25">
        <v>106.1</v>
      </c>
      <c r="H419" s="17">
        <v>1202.83</v>
      </c>
      <c r="I419" s="21">
        <v>82.070300000000003</v>
      </c>
    </row>
    <row r="420" spans="1:9" x14ac:dyDescent="0.25">
      <c r="A420" s="25">
        <v>106.28</v>
      </c>
      <c r="B420" s="17">
        <v>865.62199999999996</v>
      </c>
      <c r="C420" s="21">
        <v>115.105</v>
      </c>
      <c r="D420" s="25">
        <v>107.59</v>
      </c>
      <c r="E420" s="17">
        <v>1515.58</v>
      </c>
      <c r="F420" s="21">
        <v>109.771</v>
      </c>
      <c r="G420" s="25">
        <v>106.6</v>
      </c>
      <c r="H420" s="17">
        <v>1197.46</v>
      </c>
      <c r="I420" s="21">
        <v>82.505700000000004</v>
      </c>
    </row>
    <row r="421" spans="1:9" x14ac:dyDescent="0.25">
      <c r="A421" s="25">
        <v>106.78</v>
      </c>
      <c r="B421" s="17">
        <v>857.99599999999998</v>
      </c>
      <c r="C421" s="21">
        <v>115.31399999999999</v>
      </c>
      <c r="D421" s="25">
        <v>108.09</v>
      </c>
      <c r="E421" s="17">
        <v>1509.36</v>
      </c>
      <c r="F421" s="21">
        <v>110.253</v>
      </c>
      <c r="G421" s="25">
        <v>107.09</v>
      </c>
      <c r="H421" s="17">
        <v>1192.45</v>
      </c>
      <c r="I421" s="21">
        <v>82.861999999999995</v>
      </c>
    </row>
    <row r="422" spans="1:9" x14ac:dyDescent="0.25">
      <c r="A422" s="25">
        <v>107.28</v>
      </c>
      <c r="B422" s="17">
        <v>850.19600000000003</v>
      </c>
      <c r="C422" s="21">
        <v>115.495</v>
      </c>
      <c r="D422" s="25">
        <v>108.59</v>
      </c>
      <c r="E422" s="17">
        <v>1503.04</v>
      </c>
      <c r="F422" s="21">
        <v>110.70099999999999</v>
      </c>
      <c r="G422" s="25">
        <v>107.6</v>
      </c>
      <c r="H422" s="17">
        <v>1187.45</v>
      </c>
      <c r="I422" s="21">
        <v>83.267399999999995</v>
      </c>
    </row>
    <row r="423" spans="1:9" x14ac:dyDescent="0.25">
      <c r="A423" s="25">
        <v>107.78</v>
      </c>
      <c r="B423" s="17">
        <v>842.49400000000003</v>
      </c>
      <c r="C423" s="21">
        <v>115.669</v>
      </c>
      <c r="D423" s="25">
        <v>109.08</v>
      </c>
      <c r="E423" s="17">
        <v>1496.6</v>
      </c>
      <c r="F423" s="21">
        <v>111.093</v>
      </c>
      <c r="G423" s="25">
        <v>108.09</v>
      </c>
      <c r="H423" s="17">
        <v>1182.2</v>
      </c>
      <c r="I423" s="21">
        <v>83.694800000000001</v>
      </c>
    </row>
    <row r="424" spans="1:9" x14ac:dyDescent="0.25">
      <c r="A424" s="25">
        <v>108.28</v>
      </c>
      <c r="B424" s="17">
        <v>835.053</v>
      </c>
      <c r="C424" s="21">
        <v>115.84</v>
      </c>
      <c r="D424" s="25">
        <v>109.58</v>
      </c>
      <c r="E424" s="17">
        <v>1490.27</v>
      </c>
      <c r="F424" s="21">
        <v>111.538</v>
      </c>
      <c r="G424" s="25">
        <v>108.6</v>
      </c>
      <c r="H424" s="17">
        <v>1177.05</v>
      </c>
      <c r="I424" s="21">
        <v>84.083200000000005</v>
      </c>
    </row>
    <row r="425" spans="1:9" x14ac:dyDescent="0.25">
      <c r="A425" s="25">
        <v>108.78</v>
      </c>
      <c r="B425" s="17">
        <v>827.61900000000003</v>
      </c>
      <c r="C425" s="21">
        <v>116.009</v>
      </c>
      <c r="D425" s="25">
        <v>110.08</v>
      </c>
      <c r="E425" s="17">
        <v>1483.95</v>
      </c>
      <c r="F425" s="21">
        <v>111.967</v>
      </c>
      <c r="G425" s="25">
        <v>109.1</v>
      </c>
      <c r="H425" s="17">
        <v>1171.92</v>
      </c>
      <c r="I425" s="21">
        <v>84.4739</v>
      </c>
    </row>
    <row r="426" spans="1:9" x14ac:dyDescent="0.25">
      <c r="A426" s="25">
        <v>109.27</v>
      </c>
      <c r="B426" s="17">
        <v>820.11699999999996</v>
      </c>
      <c r="C426" s="21">
        <v>116.197</v>
      </c>
      <c r="D426" s="25">
        <v>110.58</v>
      </c>
      <c r="E426" s="17">
        <v>1477.63</v>
      </c>
      <c r="F426" s="21">
        <v>112.386</v>
      </c>
      <c r="G426" s="25">
        <v>109.6</v>
      </c>
      <c r="H426" s="17">
        <v>1166.75</v>
      </c>
      <c r="I426" s="21">
        <v>84.892099999999999</v>
      </c>
    </row>
    <row r="427" spans="1:9" x14ac:dyDescent="0.25">
      <c r="A427" s="25">
        <v>109.78</v>
      </c>
      <c r="B427" s="17">
        <v>812.63699999999994</v>
      </c>
      <c r="C427" s="21">
        <v>116.367</v>
      </c>
      <c r="D427" s="25">
        <v>111.08</v>
      </c>
      <c r="E427" s="17">
        <v>1471.13</v>
      </c>
      <c r="F427" s="21">
        <v>112.77</v>
      </c>
      <c r="G427" s="25">
        <v>110.09</v>
      </c>
      <c r="H427" s="17">
        <v>1161.6500000000001</v>
      </c>
      <c r="I427" s="21">
        <v>85.304699999999997</v>
      </c>
    </row>
    <row r="428" spans="1:9" x14ac:dyDescent="0.25">
      <c r="A428" s="25">
        <v>110.27</v>
      </c>
      <c r="B428" s="17">
        <v>805.06500000000005</v>
      </c>
      <c r="C428" s="21">
        <v>116.562</v>
      </c>
      <c r="D428" s="25">
        <v>111.58</v>
      </c>
      <c r="E428" s="17">
        <v>1464.64</v>
      </c>
      <c r="F428" s="21">
        <v>113.206</v>
      </c>
      <c r="G428" s="25">
        <v>110.59</v>
      </c>
      <c r="H428" s="17">
        <v>1156.42</v>
      </c>
      <c r="I428" s="21">
        <v>85.653400000000005</v>
      </c>
    </row>
    <row r="429" spans="1:9" x14ac:dyDescent="0.25">
      <c r="A429" s="25">
        <v>110.77</v>
      </c>
      <c r="B429" s="17">
        <v>797.51599999999996</v>
      </c>
      <c r="C429" s="21">
        <v>116.753</v>
      </c>
      <c r="D429" s="25">
        <v>112.08</v>
      </c>
      <c r="E429" s="17">
        <v>1458.1</v>
      </c>
      <c r="F429" s="21">
        <v>113.56100000000001</v>
      </c>
      <c r="G429" s="25">
        <v>111.09</v>
      </c>
      <c r="H429" s="17">
        <v>1151.1500000000001</v>
      </c>
      <c r="I429" s="21">
        <v>86.059200000000004</v>
      </c>
    </row>
    <row r="430" spans="1:9" x14ac:dyDescent="0.25">
      <c r="A430" s="25">
        <v>111.27</v>
      </c>
      <c r="B430" s="17">
        <v>789.62199999999996</v>
      </c>
      <c r="C430" s="21">
        <v>116.869</v>
      </c>
      <c r="D430" s="25">
        <v>112.58</v>
      </c>
      <c r="E430" s="17">
        <v>1451.48</v>
      </c>
      <c r="F430" s="21">
        <v>113.973</v>
      </c>
      <c r="G430" s="25">
        <v>111.6</v>
      </c>
      <c r="H430" s="17">
        <v>1145.8699999999999</v>
      </c>
      <c r="I430" s="21">
        <v>86.396199999999993</v>
      </c>
    </row>
    <row r="431" spans="1:9" x14ac:dyDescent="0.25">
      <c r="A431" s="25">
        <v>111.77</v>
      </c>
      <c r="B431" s="17">
        <v>781.827</v>
      </c>
      <c r="C431" s="21">
        <v>116.971</v>
      </c>
      <c r="D431" s="25">
        <v>113.09</v>
      </c>
      <c r="E431" s="17">
        <v>1444.87</v>
      </c>
      <c r="F431" s="21">
        <v>114.316</v>
      </c>
      <c r="G431" s="25">
        <v>112.09</v>
      </c>
      <c r="H431" s="17">
        <v>1140.48</v>
      </c>
      <c r="I431" s="21">
        <v>86.665999999999997</v>
      </c>
    </row>
    <row r="432" spans="1:9" x14ac:dyDescent="0.25">
      <c r="A432" s="25">
        <v>112.27</v>
      </c>
      <c r="B432" s="17">
        <v>773.89400000000001</v>
      </c>
      <c r="C432" s="21">
        <v>117.00700000000001</v>
      </c>
      <c r="D432" s="25">
        <v>113.59</v>
      </c>
      <c r="E432" s="17">
        <v>1438.26</v>
      </c>
      <c r="F432" s="21">
        <v>114.723</v>
      </c>
      <c r="G432" s="25">
        <v>112.6</v>
      </c>
      <c r="H432" s="17">
        <v>1135.18</v>
      </c>
      <c r="I432" s="21">
        <v>87.188800000000001</v>
      </c>
    </row>
    <row r="433" spans="1:9" x14ac:dyDescent="0.25">
      <c r="A433" s="25">
        <v>112.78</v>
      </c>
      <c r="B433" s="17">
        <v>766.05799999999999</v>
      </c>
      <c r="C433" s="21">
        <v>117.057</v>
      </c>
      <c r="D433" s="25">
        <v>114.09</v>
      </c>
      <c r="E433" s="17">
        <v>1431.66</v>
      </c>
      <c r="F433" s="21">
        <v>115.137</v>
      </c>
      <c r="G433" s="25">
        <v>113.1</v>
      </c>
      <c r="H433" s="17">
        <v>1130.07</v>
      </c>
      <c r="I433" s="21">
        <v>87.505099999999999</v>
      </c>
    </row>
    <row r="434" spans="1:9" x14ac:dyDescent="0.25">
      <c r="A434" s="25">
        <v>113.28</v>
      </c>
      <c r="B434" s="17">
        <v>758.17600000000004</v>
      </c>
      <c r="C434" s="21">
        <v>117.053</v>
      </c>
      <c r="D434" s="25">
        <v>114.59</v>
      </c>
      <c r="E434" s="17">
        <v>1424.91</v>
      </c>
      <c r="F434" s="21">
        <v>115.514</v>
      </c>
      <c r="G434" s="25">
        <v>113.6</v>
      </c>
      <c r="H434" s="17">
        <v>1124.92</v>
      </c>
      <c r="I434" s="21">
        <v>87.794200000000004</v>
      </c>
    </row>
    <row r="435" spans="1:9" x14ac:dyDescent="0.25">
      <c r="A435" s="25">
        <v>113.78</v>
      </c>
      <c r="B435" s="17">
        <v>750.30899999999997</v>
      </c>
      <c r="C435" s="21">
        <v>117.038</v>
      </c>
      <c r="D435" s="25">
        <v>115.09</v>
      </c>
      <c r="E435" s="17">
        <v>1418.16</v>
      </c>
      <c r="F435" s="21">
        <v>115.827</v>
      </c>
      <c r="G435" s="25">
        <v>114.11</v>
      </c>
      <c r="H435" s="17">
        <v>1119.74</v>
      </c>
      <c r="I435" s="21">
        <v>88.138000000000005</v>
      </c>
    </row>
    <row r="436" spans="1:9" x14ac:dyDescent="0.25">
      <c r="A436" s="25">
        <v>114.28</v>
      </c>
      <c r="B436" s="17">
        <v>742.64200000000005</v>
      </c>
      <c r="C436" s="21">
        <v>116.992</v>
      </c>
      <c r="D436" s="25">
        <v>115.58</v>
      </c>
      <c r="E436" s="17">
        <v>1411.36</v>
      </c>
      <c r="F436" s="21">
        <v>116.258</v>
      </c>
      <c r="G436" s="25">
        <v>114.59</v>
      </c>
      <c r="H436" s="17">
        <v>1114.81</v>
      </c>
      <c r="I436" s="21">
        <v>88.480199999999996</v>
      </c>
    </row>
    <row r="437" spans="1:9" x14ac:dyDescent="0.25">
      <c r="A437" s="25">
        <v>114.78</v>
      </c>
      <c r="B437" s="17">
        <v>735.02700000000004</v>
      </c>
      <c r="C437" s="21">
        <v>116.958</v>
      </c>
      <c r="D437" s="25">
        <v>116.08</v>
      </c>
      <c r="E437" s="17">
        <v>1404.55</v>
      </c>
      <c r="F437" s="21">
        <v>116.61199999999999</v>
      </c>
      <c r="G437" s="25">
        <v>115.1</v>
      </c>
      <c r="H437" s="17">
        <v>1109.79</v>
      </c>
      <c r="I437" s="21">
        <v>88.778700000000001</v>
      </c>
    </row>
    <row r="438" spans="1:9" x14ac:dyDescent="0.25">
      <c r="A438" s="25">
        <v>115.28</v>
      </c>
      <c r="B438" s="17">
        <v>727.18600000000004</v>
      </c>
      <c r="C438" s="21">
        <v>116.857</v>
      </c>
      <c r="D438" s="25">
        <v>116.58</v>
      </c>
      <c r="E438" s="17">
        <v>1397.55</v>
      </c>
      <c r="F438" s="21">
        <v>116.998</v>
      </c>
      <c r="G438" s="25">
        <v>115.59</v>
      </c>
      <c r="H438" s="17">
        <v>1104.5899999999999</v>
      </c>
      <c r="I438" s="21">
        <v>89.08</v>
      </c>
    </row>
    <row r="439" spans="1:9" x14ac:dyDescent="0.25">
      <c r="A439" s="25">
        <v>115.77</v>
      </c>
      <c r="B439" s="17">
        <v>719.30499999999995</v>
      </c>
      <c r="C439" s="21">
        <v>116.771</v>
      </c>
      <c r="D439" s="25">
        <v>117.08</v>
      </c>
      <c r="E439" s="17">
        <v>1390.53</v>
      </c>
      <c r="F439" s="21">
        <v>117.373</v>
      </c>
      <c r="G439" s="25">
        <v>116.08</v>
      </c>
      <c r="H439" s="17">
        <v>1099.48</v>
      </c>
      <c r="I439" s="21">
        <v>89.378299999999996</v>
      </c>
    </row>
    <row r="440" spans="1:9" x14ac:dyDescent="0.25">
      <c r="A440" s="25">
        <v>116.27</v>
      </c>
      <c r="B440" s="17">
        <v>711.42200000000003</v>
      </c>
      <c r="C440" s="21">
        <v>116.60299999999999</v>
      </c>
      <c r="D440" s="25">
        <v>117.58</v>
      </c>
      <c r="E440" s="17">
        <v>1383.34</v>
      </c>
      <c r="F440" s="21">
        <v>117.76</v>
      </c>
      <c r="G440" s="25">
        <v>116.6</v>
      </c>
      <c r="H440" s="17">
        <v>1094.26</v>
      </c>
      <c r="I440" s="21">
        <v>89.637100000000004</v>
      </c>
    </row>
    <row r="441" spans="1:9" x14ac:dyDescent="0.25">
      <c r="A441" s="25">
        <v>116.77</v>
      </c>
      <c r="B441" s="17">
        <v>703.51199999999994</v>
      </c>
      <c r="C441" s="21">
        <v>116.455</v>
      </c>
      <c r="D441" s="25">
        <v>118.08</v>
      </c>
      <c r="E441" s="17">
        <v>1376.13</v>
      </c>
      <c r="F441" s="21">
        <v>118.084</v>
      </c>
      <c r="G441" s="25">
        <v>117.09</v>
      </c>
      <c r="H441" s="17">
        <v>1089.18</v>
      </c>
      <c r="I441" s="21">
        <v>90.037599999999998</v>
      </c>
    </row>
    <row r="442" spans="1:9" x14ac:dyDescent="0.25">
      <c r="A442" s="25">
        <v>117.27</v>
      </c>
      <c r="B442" s="17">
        <v>695.45699999999999</v>
      </c>
      <c r="C442" s="21">
        <v>116.236</v>
      </c>
      <c r="D442" s="25">
        <v>118.58</v>
      </c>
      <c r="E442" s="17">
        <v>1368.88</v>
      </c>
      <c r="F442" s="21">
        <v>118.494</v>
      </c>
      <c r="G442" s="25">
        <v>117.59</v>
      </c>
      <c r="H442" s="17">
        <v>1083.81</v>
      </c>
      <c r="I442" s="21">
        <v>90.294700000000006</v>
      </c>
    </row>
    <row r="443" spans="1:9" x14ac:dyDescent="0.25">
      <c r="A443" s="25">
        <v>117.77</v>
      </c>
      <c r="B443" s="17">
        <v>687.31899999999996</v>
      </c>
      <c r="C443" s="21">
        <v>116.01300000000001</v>
      </c>
      <c r="D443" s="25">
        <v>119.08</v>
      </c>
      <c r="E443" s="17">
        <v>1361.51</v>
      </c>
      <c r="F443" s="21">
        <v>118.88500000000001</v>
      </c>
      <c r="G443" s="25">
        <v>118.09</v>
      </c>
      <c r="H443" s="17">
        <v>1078.3399999999999</v>
      </c>
      <c r="I443" s="21">
        <v>90.498999999999995</v>
      </c>
    </row>
    <row r="444" spans="1:9" x14ac:dyDescent="0.25">
      <c r="A444" s="25">
        <v>118.27</v>
      </c>
      <c r="B444" s="17">
        <v>679.14</v>
      </c>
      <c r="C444" s="21">
        <v>115.76600000000001</v>
      </c>
      <c r="D444" s="25">
        <v>119.58</v>
      </c>
      <c r="E444" s="17">
        <v>1354.19</v>
      </c>
      <c r="F444" s="21">
        <v>119.17400000000001</v>
      </c>
      <c r="G444" s="25">
        <v>118.6</v>
      </c>
      <c r="H444" s="17">
        <v>1073.1400000000001</v>
      </c>
      <c r="I444" s="21">
        <v>90.863600000000005</v>
      </c>
    </row>
    <row r="445" spans="1:9" x14ac:dyDescent="0.25">
      <c r="A445" s="25">
        <v>118.77</v>
      </c>
      <c r="B445" s="17">
        <v>670.87099999999998</v>
      </c>
      <c r="C445" s="21">
        <v>115.54300000000001</v>
      </c>
      <c r="D445" s="25">
        <v>120.09</v>
      </c>
      <c r="E445" s="17">
        <v>1346.53</v>
      </c>
      <c r="F445" s="21">
        <v>119.581</v>
      </c>
      <c r="G445" s="25">
        <v>119.1</v>
      </c>
      <c r="H445" s="17">
        <v>1067.83</v>
      </c>
      <c r="I445" s="21">
        <v>91.038600000000002</v>
      </c>
    </row>
    <row r="446" spans="1:9" x14ac:dyDescent="0.25">
      <c r="A446" s="25">
        <v>119.28</v>
      </c>
      <c r="B446" s="17">
        <v>662.77599999999995</v>
      </c>
      <c r="C446" s="21">
        <v>115.214</v>
      </c>
      <c r="D446" s="25">
        <v>120.59</v>
      </c>
      <c r="E446" s="17">
        <v>1338.86</v>
      </c>
      <c r="F446" s="21">
        <v>119.89</v>
      </c>
      <c r="G446" s="25">
        <v>119.6</v>
      </c>
      <c r="H446" s="17">
        <v>1062.56</v>
      </c>
      <c r="I446" s="21">
        <v>91.251599999999996</v>
      </c>
    </row>
    <row r="447" spans="1:9" x14ac:dyDescent="0.25">
      <c r="A447" s="25">
        <v>119.78</v>
      </c>
      <c r="B447" s="17">
        <v>654.67999999999995</v>
      </c>
      <c r="C447" s="21">
        <v>114.914</v>
      </c>
      <c r="D447" s="25">
        <v>121.09</v>
      </c>
      <c r="E447" s="17">
        <v>1331.15</v>
      </c>
      <c r="F447" s="21">
        <v>120.22499999999999</v>
      </c>
      <c r="G447" s="25">
        <v>120.1</v>
      </c>
      <c r="H447" s="17">
        <v>1057</v>
      </c>
      <c r="I447" s="21">
        <v>91.562399999999997</v>
      </c>
    </row>
    <row r="448" spans="1:9" x14ac:dyDescent="0.25">
      <c r="A448" s="25">
        <v>120.28</v>
      </c>
      <c r="B448" s="17">
        <v>646.53800000000001</v>
      </c>
      <c r="C448" s="21">
        <v>114.592</v>
      </c>
      <c r="D448" s="25">
        <v>121.59</v>
      </c>
      <c r="E448" s="17">
        <v>1323.24</v>
      </c>
      <c r="F448" s="21">
        <v>120.542</v>
      </c>
      <c r="G448" s="25">
        <v>120.6</v>
      </c>
      <c r="H448" s="17">
        <v>1051.6099999999999</v>
      </c>
      <c r="I448" s="21">
        <v>91.808800000000005</v>
      </c>
    </row>
    <row r="449" spans="1:9" x14ac:dyDescent="0.25">
      <c r="A449" s="25">
        <v>120.78</v>
      </c>
      <c r="B449" s="17">
        <v>638.28300000000002</v>
      </c>
      <c r="C449" s="21">
        <v>114.22799999999999</v>
      </c>
      <c r="D449" s="25">
        <v>122.08</v>
      </c>
      <c r="E449" s="17">
        <v>1315.18</v>
      </c>
      <c r="F449" s="21">
        <v>120.81100000000001</v>
      </c>
      <c r="G449" s="25">
        <v>121.1</v>
      </c>
      <c r="H449" s="17">
        <v>1046.06</v>
      </c>
      <c r="I449" s="21">
        <v>92.095399999999998</v>
      </c>
    </row>
    <row r="450" spans="1:9" x14ac:dyDescent="0.25">
      <c r="A450" s="25">
        <v>121.28</v>
      </c>
      <c r="B450" s="17">
        <v>630.26800000000003</v>
      </c>
      <c r="C450" s="21">
        <v>113.902</v>
      </c>
      <c r="D450" s="25">
        <v>122.58</v>
      </c>
      <c r="E450" s="17">
        <v>1307.06</v>
      </c>
      <c r="F450" s="21">
        <v>121.17</v>
      </c>
      <c r="G450" s="25">
        <v>121.6</v>
      </c>
      <c r="H450" s="17">
        <v>1040.51</v>
      </c>
      <c r="I450" s="21">
        <v>92.304100000000005</v>
      </c>
    </row>
    <row r="451" spans="1:9" x14ac:dyDescent="0.25">
      <c r="A451" s="25">
        <v>121.77</v>
      </c>
      <c r="B451" s="17">
        <v>622.15599999999995</v>
      </c>
      <c r="C451" s="21">
        <v>113.67100000000001</v>
      </c>
      <c r="D451" s="25">
        <v>123.08</v>
      </c>
      <c r="E451" s="17">
        <v>1298.76</v>
      </c>
      <c r="F451" s="21">
        <v>121.423</v>
      </c>
      <c r="G451" s="25">
        <v>122.08</v>
      </c>
      <c r="H451" s="17">
        <v>1034.71</v>
      </c>
      <c r="I451" s="21">
        <v>92.525999999999996</v>
      </c>
    </row>
    <row r="452" spans="1:9" x14ac:dyDescent="0.25">
      <c r="A452" s="25">
        <v>122.28</v>
      </c>
      <c r="B452" s="17">
        <v>614.00900000000001</v>
      </c>
      <c r="C452" s="21">
        <v>113.123</v>
      </c>
      <c r="D452" s="25">
        <v>123.58</v>
      </c>
      <c r="E452" s="17">
        <v>1290.45</v>
      </c>
      <c r="F452" s="21">
        <v>121.779</v>
      </c>
      <c r="G452" s="25">
        <v>122.59</v>
      </c>
      <c r="H452" s="17">
        <v>1029.1300000000001</v>
      </c>
      <c r="I452" s="21">
        <v>92.820899999999995</v>
      </c>
    </row>
    <row r="453" spans="1:9" x14ac:dyDescent="0.25">
      <c r="A453" s="25">
        <v>122.77</v>
      </c>
      <c r="B453" s="17">
        <v>605.73</v>
      </c>
      <c r="C453" s="21">
        <v>112.61499999999999</v>
      </c>
      <c r="D453" s="25">
        <v>124.08</v>
      </c>
      <c r="E453" s="17">
        <v>1281.8900000000001</v>
      </c>
      <c r="F453" s="21">
        <v>122.04300000000001</v>
      </c>
      <c r="G453" s="25">
        <v>123.09</v>
      </c>
      <c r="H453" s="17">
        <v>1023.62</v>
      </c>
      <c r="I453" s="21">
        <v>93.053299999999993</v>
      </c>
    </row>
    <row r="454" spans="1:9" x14ac:dyDescent="0.25">
      <c r="A454" s="25">
        <v>123.27</v>
      </c>
      <c r="B454" s="17">
        <v>597.58600000000001</v>
      </c>
      <c r="C454" s="21">
        <v>112.19499999999999</v>
      </c>
      <c r="D454" s="25">
        <v>124.58</v>
      </c>
      <c r="E454" s="17">
        <v>1273.28</v>
      </c>
      <c r="F454" s="21">
        <v>122.38500000000001</v>
      </c>
      <c r="G454" s="25">
        <v>123.59</v>
      </c>
      <c r="H454" s="17">
        <v>1017.7</v>
      </c>
      <c r="I454" s="21">
        <v>93.2697</v>
      </c>
    </row>
    <row r="455" spans="1:9" x14ac:dyDescent="0.25">
      <c r="A455" s="25">
        <v>123.77</v>
      </c>
      <c r="B455" s="17">
        <v>589.26400000000001</v>
      </c>
      <c r="C455" s="21">
        <v>111.742</v>
      </c>
      <c r="D455" s="25">
        <v>125.08</v>
      </c>
      <c r="E455" s="17">
        <v>1264.44</v>
      </c>
      <c r="F455" s="21">
        <v>122.58799999999999</v>
      </c>
      <c r="G455" s="25">
        <v>124.08</v>
      </c>
      <c r="H455" s="17">
        <v>1011.78</v>
      </c>
      <c r="I455" s="21">
        <v>93.617800000000003</v>
      </c>
    </row>
    <row r="456" spans="1:9" x14ac:dyDescent="0.25">
      <c r="A456" s="25">
        <v>124.27</v>
      </c>
      <c r="B456" s="17">
        <v>581.11300000000006</v>
      </c>
      <c r="C456" s="21">
        <v>111.143</v>
      </c>
      <c r="D456" s="25">
        <v>125.58</v>
      </c>
      <c r="E456" s="17">
        <v>1255.24</v>
      </c>
      <c r="F456" s="21">
        <v>122.901</v>
      </c>
      <c r="G456" s="25">
        <v>124.59</v>
      </c>
      <c r="H456" s="17">
        <v>1005.8</v>
      </c>
      <c r="I456" s="21">
        <v>93.787599999999998</v>
      </c>
    </row>
    <row r="457" spans="1:9" x14ac:dyDescent="0.25">
      <c r="A457" s="25">
        <v>124.77</v>
      </c>
      <c r="B457" s="17">
        <v>572.75800000000004</v>
      </c>
      <c r="C457" s="21">
        <v>110.492</v>
      </c>
      <c r="D457" s="25">
        <v>126.08</v>
      </c>
      <c r="E457" s="17">
        <v>1246.05</v>
      </c>
      <c r="F457" s="21">
        <v>123.22499999999999</v>
      </c>
      <c r="G457" s="25">
        <v>125.1</v>
      </c>
      <c r="H457" s="17">
        <v>999.76</v>
      </c>
      <c r="I457" s="21">
        <v>94.107299999999995</v>
      </c>
    </row>
    <row r="458" spans="1:9" x14ac:dyDescent="0.25">
      <c r="A458" s="25">
        <v>125.27</v>
      </c>
      <c r="B458" s="17">
        <v>564.26300000000003</v>
      </c>
      <c r="C458" s="21">
        <v>109.806</v>
      </c>
      <c r="D458" s="25">
        <v>126.59</v>
      </c>
      <c r="E458" s="17">
        <v>1236.81</v>
      </c>
      <c r="F458" s="21">
        <v>123.458</v>
      </c>
      <c r="G458" s="25">
        <v>125.6</v>
      </c>
      <c r="H458" s="17">
        <v>993.68</v>
      </c>
      <c r="I458" s="21">
        <v>94.319699999999997</v>
      </c>
    </row>
    <row r="459" spans="1:9" x14ac:dyDescent="0.25">
      <c r="A459" s="25">
        <v>125.77</v>
      </c>
      <c r="B459" s="17">
        <v>555.83699999999999</v>
      </c>
      <c r="C459" s="21">
        <v>109.128</v>
      </c>
      <c r="D459" s="25">
        <v>127.09</v>
      </c>
      <c r="E459" s="17">
        <v>1227.32</v>
      </c>
      <c r="F459" s="21">
        <v>123.755</v>
      </c>
      <c r="G459" s="25">
        <v>126.09</v>
      </c>
      <c r="H459" s="17">
        <v>987.44899999999996</v>
      </c>
      <c r="I459" s="21">
        <v>94.596400000000003</v>
      </c>
    </row>
    <row r="460" spans="1:9" x14ac:dyDescent="0.25">
      <c r="A460" s="25">
        <v>126.28</v>
      </c>
      <c r="B460" s="17">
        <v>547.46500000000003</v>
      </c>
      <c r="C460" s="21">
        <v>108.42400000000001</v>
      </c>
      <c r="D460" s="25">
        <v>127.59</v>
      </c>
      <c r="E460" s="17">
        <v>1217.68</v>
      </c>
      <c r="F460" s="21">
        <v>124.092</v>
      </c>
      <c r="G460" s="25">
        <v>126.6</v>
      </c>
      <c r="H460" s="17">
        <v>981.11099999999999</v>
      </c>
      <c r="I460" s="21">
        <v>94.919899999999998</v>
      </c>
    </row>
    <row r="461" spans="1:9" x14ac:dyDescent="0.25">
      <c r="A461" s="25">
        <v>126.78</v>
      </c>
      <c r="B461" s="17">
        <v>538.94899999999996</v>
      </c>
      <c r="C461" s="21">
        <v>107.73399999999999</v>
      </c>
      <c r="D461" s="25">
        <v>128.09</v>
      </c>
      <c r="E461" s="17">
        <v>1207.93</v>
      </c>
      <c r="F461" s="21">
        <v>124.392</v>
      </c>
      <c r="G461" s="25">
        <v>127.09</v>
      </c>
      <c r="H461" s="17">
        <v>974.84199999999998</v>
      </c>
      <c r="I461" s="21">
        <v>95.153099999999995</v>
      </c>
    </row>
    <row r="462" spans="1:9" x14ac:dyDescent="0.25">
      <c r="A462" s="25">
        <v>127.28</v>
      </c>
      <c r="B462" s="17">
        <v>530.726</v>
      </c>
      <c r="C462" s="21">
        <v>106.947</v>
      </c>
      <c r="D462" s="25">
        <v>128.58000000000001</v>
      </c>
      <c r="E462" s="17">
        <v>1198.17</v>
      </c>
      <c r="F462" s="21">
        <v>124.681</v>
      </c>
      <c r="G462" s="25">
        <v>127.6</v>
      </c>
      <c r="H462" s="17">
        <v>968.846</v>
      </c>
      <c r="I462" s="21">
        <v>95.447999999999993</v>
      </c>
    </row>
    <row r="463" spans="1:9" x14ac:dyDescent="0.25">
      <c r="A463" s="25">
        <v>127.78</v>
      </c>
      <c r="B463" s="17">
        <v>522.37</v>
      </c>
      <c r="C463" s="21">
        <v>106.205</v>
      </c>
      <c r="D463" s="25">
        <v>129.08000000000001</v>
      </c>
      <c r="E463" s="17">
        <v>1187.95</v>
      </c>
      <c r="F463" s="21">
        <v>124.96299999999999</v>
      </c>
      <c r="G463" s="25">
        <v>128.1</v>
      </c>
      <c r="H463" s="17">
        <v>962.58500000000004</v>
      </c>
      <c r="I463" s="21">
        <v>95.786900000000003</v>
      </c>
    </row>
    <row r="464" spans="1:9" x14ac:dyDescent="0.25">
      <c r="A464" s="25">
        <v>128.28</v>
      </c>
      <c r="B464" s="17">
        <v>514.04300000000001</v>
      </c>
      <c r="C464" s="21">
        <v>105.378</v>
      </c>
      <c r="D464" s="25">
        <v>129.58000000000001</v>
      </c>
      <c r="E464" s="17">
        <v>1177.67</v>
      </c>
      <c r="F464" s="21">
        <v>125.22499999999999</v>
      </c>
      <c r="G464" s="25">
        <v>128.59</v>
      </c>
      <c r="H464" s="17">
        <v>955.93399999999997</v>
      </c>
      <c r="I464" s="21">
        <v>96.066400000000002</v>
      </c>
    </row>
    <row r="465" spans="1:9" x14ac:dyDescent="0.25">
      <c r="A465" s="25">
        <v>128.78</v>
      </c>
      <c r="B465" s="17">
        <v>505.87400000000002</v>
      </c>
      <c r="C465" s="21">
        <v>104.586</v>
      </c>
      <c r="D465" s="25">
        <v>130.08000000000001</v>
      </c>
      <c r="E465" s="17">
        <v>1167.2</v>
      </c>
      <c r="F465" s="21">
        <v>125.482</v>
      </c>
      <c r="G465" s="25">
        <v>129.09</v>
      </c>
      <c r="H465" s="17">
        <v>949.11599999999999</v>
      </c>
      <c r="I465" s="21">
        <v>96.342399999999998</v>
      </c>
    </row>
    <row r="466" spans="1:9" x14ac:dyDescent="0.25">
      <c r="A466" s="25">
        <v>129.27000000000001</v>
      </c>
      <c r="B466" s="17">
        <v>497.68200000000002</v>
      </c>
      <c r="C466" s="21">
        <v>103.723</v>
      </c>
      <c r="D466" s="25">
        <v>130.58000000000001</v>
      </c>
      <c r="E466" s="17">
        <v>1156.4100000000001</v>
      </c>
      <c r="F466" s="21">
        <v>125.81100000000001</v>
      </c>
      <c r="G466" s="25">
        <v>129.59</v>
      </c>
      <c r="H466" s="17">
        <v>941.89300000000003</v>
      </c>
      <c r="I466" s="21">
        <v>96.484499999999997</v>
      </c>
    </row>
    <row r="467" spans="1:9" x14ac:dyDescent="0.25">
      <c r="A467" s="25">
        <v>129.77000000000001</v>
      </c>
      <c r="B467" s="17">
        <v>489.57600000000002</v>
      </c>
      <c r="C467" s="21">
        <v>102.851</v>
      </c>
      <c r="D467" s="25">
        <v>131.08000000000001</v>
      </c>
      <c r="E467" s="17">
        <v>1145.79</v>
      </c>
      <c r="F467" s="21">
        <v>126.077</v>
      </c>
      <c r="G467" s="25">
        <v>130.09</v>
      </c>
      <c r="H467" s="17">
        <v>935.11900000000003</v>
      </c>
      <c r="I467" s="21">
        <v>96.892799999999994</v>
      </c>
    </row>
    <row r="468" spans="1:9" x14ac:dyDescent="0.25">
      <c r="A468" s="25">
        <v>130.27000000000001</v>
      </c>
      <c r="B468" s="17">
        <v>481.55700000000002</v>
      </c>
      <c r="C468" s="21">
        <v>101.97799999999999</v>
      </c>
      <c r="D468" s="25">
        <v>131.58000000000001</v>
      </c>
      <c r="E468" s="17">
        <v>1134.71</v>
      </c>
      <c r="F468" s="21">
        <v>126.283</v>
      </c>
      <c r="G468" s="25">
        <v>130.59</v>
      </c>
      <c r="H468" s="17">
        <v>927.495</v>
      </c>
      <c r="I468" s="21">
        <v>97.130099999999999</v>
      </c>
    </row>
    <row r="469" spans="1:9" x14ac:dyDescent="0.25">
      <c r="A469" s="25">
        <v>130.77000000000001</v>
      </c>
      <c r="B469" s="17">
        <v>473.45400000000001</v>
      </c>
      <c r="C469" s="21">
        <v>101.041</v>
      </c>
      <c r="D469" s="25">
        <v>132.08000000000001</v>
      </c>
      <c r="E469" s="17">
        <v>1123.69</v>
      </c>
      <c r="F469" s="21">
        <v>126.60299999999999</v>
      </c>
      <c r="G469" s="25">
        <v>131.09</v>
      </c>
      <c r="H469" s="17">
        <v>920.23400000000004</v>
      </c>
      <c r="I469" s="21">
        <v>97.342799999999997</v>
      </c>
    </row>
    <row r="470" spans="1:9" x14ac:dyDescent="0.25">
      <c r="A470" s="25">
        <v>131.27000000000001</v>
      </c>
      <c r="B470" s="17">
        <v>465.44600000000003</v>
      </c>
      <c r="C470" s="21">
        <v>100.086</v>
      </c>
      <c r="D470" s="25">
        <v>132.58000000000001</v>
      </c>
      <c r="E470" s="17">
        <v>1112.28</v>
      </c>
      <c r="F470" s="21">
        <v>126.846</v>
      </c>
      <c r="G470" s="25">
        <v>131.59</v>
      </c>
      <c r="H470" s="17">
        <v>912.60599999999999</v>
      </c>
      <c r="I470" s="21">
        <v>97.615600000000001</v>
      </c>
    </row>
    <row r="471" spans="1:9" x14ac:dyDescent="0.25">
      <c r="A471" s="25">
        <v>131.77000000000001</v>
      </c>
      <c r="B471" s="17">
        <v>457.45800000000003</v>
      </c>
      <c r="C471" s="21">
        <v>99.093900000000005</v>
      </c>
      <c r="D471" s="25">
        <v>133.08000000000001</v>
      </c>
      <c r="E471" s="17">
        <v>1100.6600000000001</v>
      </c>
      <c r="F471" s="21">
        <v>127.176</v>
      </c>
      <c r="G471" s="25">
        <v>132.1</v>
      </c>
      <c r="H471" s="17">
        <v>904.79300000000001</v>
      </c>
      <c r="I471" s="21">
        <v>97.8536</v>
      </c>
    </row>
    <row r="472" spans="1:9" x14ac:dyDescent="0.25">
      <c r="A472" s="25">
        <v>132.27000000000001</v>
      </c>
      <c r="B472" s="17">
        <v>449.56799999999998</v>
      </c>
      <c r="C472" s="21">
        <v>98.080100000000002</v>
      </c>
      <c r="D472" s="25">
        <v>133.59</v>
      </c>
      <c r="E472" s="17">
        <v>1088.6400000000001</v>
      </c>
      <c r="F472" s="21">
        <v>127.43300000000001</v>
      </c>
      <c r="G472" s="25">
        <v>132.6</v>
      </c>
      <c r="H472" s="17">
        <v>896.86</v>
      </c>
      <c r="I472" s="21">
        <v>98.108500000000006</v>
      </c>
    </row>
    <row r="473" spans="1:9" x14ac:dyDescent="0.25">
      <c r="A473" s="25">
        <v>132.78</v>
      </c>
      <c r="B473" s="17">
        <v>441.76100000000002</v>
      </c>
      <c r="C473" s="21">
        <v>97.082300000000004</v>
      </c>
      <c r="D473" s="25">
        <v>134.09</v>
      </c>
      <c r="E473" s="17">
        <v>1076.9000000000001</v>
      </c>
      <c r="F473" s="21">
        <v>127.633</v>
      </c>
      <c r="G473" s="25">
        <v>133.1</v>
      </c>
      <c r="H473" s="17">
        <v>888.89300000000003</v>
      </c>
      <c r="I473" s="21">
        <v>98.437899999999999</v>
      </c>
    </row>
    <row r="474" spans="1:9" x14ac:dyDescent="0.25">
      <c r="A474" s="25">
        <v>133.28</v>
      </c>
      <c r="B474" s="17">
        <v>434.02499999999998</v>
      </c>
      <c r="C474" s="21">
        <v>96.036000000000001</v>
      </c>
      <c r="D474" s="25">
        <v>134.59</v>
      </c>
      <c r="E474" s="17">
        <v>1064.79</v>
      </c>
      <c r="F474" s="21">
        <v>127.874</v>
      </c>
      <c r="G474" s="25">
        <v>133.6</v>
      </c>
      <c r="H474" s="17">
        <v>880.66300000000001</v>
      </c>
      <c r="I474" s="21">
        <v>98.579499999999996</v>
      </c>
    </row>
    <row r="475" spans="1:9" x14ac:dyDescent="0.25">
      <c r="A475" s="25">
        <v>133.78</v>
      </c>
      <c r="B475" s="17">
        <v>426.488</v>
      </c>
      <c r="C475" s="21">
        <v>95.0274</v>
      </c>
      <c r="D475" s="25">
        <v>135.08000000000001</v>
      </c>
      <c r="E475" s="17">
        <v>1052.45</v>
      </c>
      <c r="F475" s="21">
        <v>128.06399999999999</v>
      </c>
      <c r="G475" s="25">
        <v>134.1</v>
      </c>
      <c r="H475" s="17">
        <v>872.35500000000002</v>
      </c>
      <c r="I475" s="21">
        <v>98.874499999999998</v>
      </c>
    </row>
    <row r="476" spans="1:9" x14ac:dyDescent="0.25">
      <c r="A476" s="25">
        <v>134.28</v>
      </c>
      <c r="B476" s="17">
        <v>418.90600000000001</v>
      </c>
      <c r="C476" s="21">
        <v>93.936800000000005</v>
      </c>
      <c r="D476" s="25">
        <v>135.58000000000001</v>
      </c>
      <c r="E476" s="17">
        <v>1040.01</v>
      </c>
      <c r="F476" s="21">
        <v>128.23699999999999</v>
      </c>
      <c r="G476" s="25">
        <v>134.6</v>
      </c>
      <c r="H476" s="17">
        <v>863.93299999999999</v>
      </c>
      <c r="I476" s="21">
        <v>99.093000000000004</v>
      </c>
    </row>
    <row r="477" spans="1:9" x14ac:dyDescent="0.25">
      <c r="A477" s="25">
        <v>134.78</v>
      </c>
      <c r="B477" s="17">
        <v>411.33</v>
      </c>
      <c r="C477" s="21">
        <v>92.872299999999996</v>
      </c>
      <c r="D477" s="25">
        <v>136.08000000000001</v>
      </c>
      <c r="E477" s="17">
        <v>1027.21</v>
      </c>
      <c r="F477" s="21">
        <v>128.43600000000001</v>
      </c>
      <c r="G477" s="25">
        <v>135.1</v>
      </c>
      <c r="H477" s="17">
        <v>855.38099999999997</v>
      </c>
      <c r="I477" s="21">
        <v>99.3249</v>
      </c>
    </row>
    <row r="478" spans="1:9" x14ac:dyDescent="0.25">
      <c r="A478" s="25">
        <v>135.28</v>
      </c>
      <c r="B478" s="17">
        <v>404.06</v>
      </c>
      <c r="C478" s="21">
        <v>91.792000000000002</v>
      </c>
      <c r="D478" s="25">
        <v>136.58000000000001</v>
      </c>
      <c r="E478" s="17">
        <v>1014.48</v>
      </c>
      <c r="F478" s="21">
        <v>128.54499999999999</v>
      </c>
      <c r="G478" s="25">
        <v>135.6</v>
      </c>
      <c r="H478" s="17">
        <v>846.61400000000003</v>
      </c>
      <c r="I478" s="21">
        <v>99.574700000000007</v>
      </c>
    </row>
    <row r="479" spans="1:9" x14ac:dyDescent="0.25">
      <c r="A479" s="25">
        <v>135.77000000000001</v>
      </c>
      <c r="B479" s="17">
        <v>396.79899999999998</v>
      </c>
      <c r="C479" s="21">
        <v>90.685299999999998</v>
      </c>
      <c r="D479" s="25">
        <v>137.08000000000001</v>
      </c>
      <c r="E479" s="17">
        <v>1001.31</v>
      </c>
      <c r="F479" s="21">
        <v>128.63499999999999</v>
      </c>
      <c r="G479" s="25">
        <v>136.08000000000001</v>
      </c>
      <c r="H479" s="17">
        <v>837.67700000000002</v>
      </c>
      <c r="I479" s="21">
        <v>99.783500000000004</v>
      </c>
    </row>
    <row r="480" spans="1:9" x14ac:dyDescent="0.25">
      <c r="A480" s="25">
        <v>136.27000000000001</v>
      </c>
      <c r="B480" s="17">
        <v>389.61399999999998</v>
      </c>
      <c r="C480" s="21">
        <v>89.5505</v>
      </c>
      <c r="D480" s="25">
        <v>137.58000000000001</v>
      </c>
      <c r="E480" s="17">
        <v>988.21600000000001</v>
      </c>
      <c r="F480" s="21">
        <v>128.703</v>
      </c>
      <c r="G480" s="25">
        <v>136.59</v>
      </c>
      <c r="H480" s="17">
        <v>828.59199999999998</v>
      </c>
      <c r="I480" s="21">
        <v>100.035</v>
      </c>
    </row>
    <row r="481" spans="1:9" x14ac:dyDescent="0.25">
      <c r="A481" s="25">
        <v>136.77000000000001</v>
      </c>
      <c r="B481" s="17">
        <v>382.52100000000002</v>
      </c>
      <c r="C481" s="21">
        <v>88.432000000000002</v>
      </c>
      <c r="D481" s="25">
        <v>138.08000000000001</v>
      </c>
      <c r="E481" s="17">
        <v>974.85699999999997</v>
      </c>
      <c r="F481" s="21">
        <v>128.751</v>
      </c>
      <c r="G481" s="25">
        <v>137.09</v>
      </c>
      <c r="H481" s="17">
        <v>819.37599999999998</v>
      </c>
      <c r="I481" s="21">
        <v>100.116</v>
      </c>
    </row>
    <row r="482" spans="1:9" x14ac:dyDescent="0.25">
      <c r="A482" s="25">
        <v>137.27000000000001</v>
      </c>
      <c r="B482" s="17">
        <v>375.51100000000002</v>
      </c>
      <c r="C482" s="21">
        <v>87.267600000000002</v>
      </c>
      <c r="D482" s="25">
        <v>138.58000000000001</v>
      </c>
      <c r="E482" s="17">
        <v>961.31600000000003</v>
      </c>
      <c r="F482" s="21">
        <v>128.74700000000001</v>
      </c>
      <c r="G482" s="25">
        <v>137.59</v>
      </c>
      <c r="H482" s="17">
        <v>810.04200000000003</v>
      </c>
      <c r="I482" s="21">
        <v>100.277</v>
      </c>
    </row>
    <row r="483" spans="1:9" x14ac:dyDescent="0.25">
      <c r="A483" s="25">
        <v>137.77000000000001</v>
      </c>
      <c r="B483" s="17">
        <v>368.47500000000002</v>
      </c>
      <c r="C483" s="21">
        <v>86.106700000000004</v>
      </c>
      <c r="D483" s="25">
        <v>139.08000000000001</v>
      </c>
      <c r="E483" s="17">
        <v>947.62199999999996</v>
      </c>
      <c r="F483" s="21">
        <v>128.74700000000001</v>
      </c>
      <c r="G483" s="25">
        <v>138.08000000000001</v>
      </c>
      <c r="H483" s="17">
        <v>800.56500000000005</v>
      </c>
      <c r="I483" s="21">
        <v>100.43</v>
      </c>
    </row>
    <row r="484" spans="1:9" x14ac:dyDescent="0.25">
      <c r="A484" s="25">
        <v>138.27000000000001</v>
      </c>
      <c r="B484" s="17">
        <v>361.66300000000001</v>
      </c>
      <c r="C484" s="21">
        <v>84.890699999999995</v>
      </c>
      <c r="D484" s="25">
        <v>139.58000000000001</v>
      </c>
      <c r="E484" s="17">
        <v>933.75400000000002</v>
      </c>
      <c r="F484" s="21">
        <v>128.69499999999999</v>
      </c>
      <c r="G484" s="25">
        <v>138.58000000000001</v>
      </c>
      <c r="H484" s="17">
        <v>790.95699999999999</v>
      </c>
      <c r="I484" s="21">
        <v>100.595</v>
      </c>
    </row>
    <row r="485" spans="1:9" x14ac:dyDescent="0.25">
      <c r="A485" s="25">
        <v>138.77000000000001</v>
      </c>
      <c r="B485" s="17">
        <v>354.87799999999999</v>
      </c>
      <c r="C485" s="21">
        <v>83.730800000000002</v>
      </c>
      <c r="D485" s="25">
        <v>140.09</v>
      </c>
      <c r="E485" s="17">
        <v>919.83100000000002</v>
      </c>
      <c r="F485" s="21">
        <v>128.56899999999999</v>
      </c>
      <c r="G485" s="25">
        <v>139.1</v>
      </c>
      <c r="H485" s="17">
        <v>781.4</v>
      </c>
      <c r="I485" s="21">
        <v>100.71299999999999</v>
      </c>
    </row>
    <row r="486" spans="1:9" x14ac:dyDescent="0.25">
      <c r="A486" s="25">
        <v>139.27000000000001</v>
      </c>
      <c r="B486" s="17">
        <v>348.26900000000001</v>
      </c>
      <c r="C486" s="21">
        <v>82.529600000000002</v>
      </c>
      <c r="D486" s="25">
        <v>140.59</v>
      </c>
      <c r="E486" s="17">
        <v>905.88499999999999</v>
      </c>
      <c r="F486" s="21">
        <v>128.494</v>
      </c>
      <c r="G486" s="25">
        <v>139.6</v>
      </c>
      <c r="H486" s="17">
        <v>771.28099999999995</v>
      </c>
      <c r="I486" s="21">
        <v>100.855</v>
      </c>
    </row>
    <row r="487" spans="1:9" x14ac:dyDescent="0.25">
      <c r="A487" s="25">
        <v>139.77000000000001</v>
      </c>
      <c r="B487" s="17">
        <v>341.58800000000002</v>
      </c>
      <c r="C487" s="21">
        <v>81.336600000000004</v>
      </c>
      <c r="D487" s="25">
        <v>141.09</v>
      </c>
      <c r="E487" s="17">
        <v>891.72</v>
      </c>
      <c r="F487" s="21">
        <v>128.321</v>
      </c>
      <c r="G487" s="25">
        <v>140.1</v>
      </c>
      <c r="H487" s="17">
        <v>761.13699999999994</v>
      </c>
      <c r="I487" s="21">
        <v>100.896</v>
      </c>
    </row>
    <row r="488" spans="1:9" x14ac:dyDescent="0.25">
      <c r="A488" s="25">
        <v>140.27000000000001</v>
      </c>
      <c r="B488" s="17">
        <v>335.15100000000001</v>
      </c>
      <c r="C488" s="21">
        <v>80.104299999999995</v>
      </c>
      <c r="D488" s="25">
        <v>141.58000000000001</v>
      </c>
      <c r="E488" s="17">
        <v>877.47299999999996</v>
      </c>
      <c r="F488" s="21">
        <v>128.07599999999999</v>
      </c>
      <c r="G488" s="25">
        <v>140.59</v>
      </c>
      <c r="H488" s="17">
        <v>750.88099999999997</v>
      </c>
      <c r="I488" s="21">
        <v>100.98399999999999</v>
      </c>
    </row>
    <row r="489" spans="1:9" x14ac:dyDescent="0.25">
      <c r="A489" s="25">
        <v>140.77000000000001</v>
      </c>
      <c r="B489" s="17">
        <v>328.80799999999999</v>
      </c>
      <c r="C489" s="21">
        <v>78.901799999999994</v>
      </c>
      <c r="D489" s="25">
        <v>142.08000000000001</v>
      </c>
      <c r="E489" s="17">
        <v>863.125</v>
      </c>
      <c r="F489" s="21">
        <v>127.845</v>
      </c>
      <c r="G489" s="25">
        <v>141.08000000000001</v>
      </c>
      <c r="H489" s="17">
        <v>740.53399999999999</v>
      </c>
      <c r="I489" s="21">
        <v>101.047</v>
      </c>
    </row>
    <row r="490" spans="1:9" x14ac:dyDescent="0.25">
      <c r="A490" s="25">
        <v>141.27000000000001</v>
      </c>
      <c r="B490" s="17">
        <v>322.64499999999998</v>
      </c>
      <c r="C490" s="21">
        <v>77.705699999999993</v>
      </c>
      <c r="D490" s="25">
        <v>142.58000000000001</v>
      </c>
      <c r="E490" s="17">
        <v>848.85699999999997</v>
      </c>
      <c r="F490" s="21">
        <v>127.54600000000001</v>
      </c>
      <c r="G490" s="25">
        <v>141.58000000000001</v>
      </c>
      <c r="H490" s="17">
        <v>730.13499999999999</v>
      </c>
      <c r="I490" s="21">
        <v>101.03</v>
      </c>
    </row>
    <row r="491" spans="1:9" x14ac:dyDescent="0.25">
      <c r="A491" s="25">
        <v>141.77000000000001</v>
      </c>
      <c r="B491" s="17">
        <v>316.423</v>
      </c>
      <c r="C491" s="21">
        <v>76.484300000000005</v>
      </c>
      <c r="D491" s="25">
        <v>143.08000000000001</v>
      </c>
      <c r="E491" s="17">
        <v>834.29399999999998</v>
      </c>
      <c r="F491" s="21">
        <v>127.20699999999999</v>
      </c>
      <c r="G491" s="25">
        <v>142.1</v>
      </c>
      <c r="H491" s="17">
        <v>719.59</v>
      </c>
      <c r="I491" s="21">
        <v>101.074</v>
      </c>
    </row>
    <row r="492" spans="1:9" x14ac:dyDescent="0.25">
      <c r="A492" s="25">
        <v>142.27000000000001</v>
      </c>
      <c r="B492" s="17">
        <v>310.40199999999999</v>
      </c>
      <c r="C492" s="21">
        <v>75.316199999999995</v>
      </c>
      <c r="D492" s="25">
        <v>143.58000000000001</v>
      </c>
      <c r="E492" s="17">
        <v>819.89599999999996</v>
      </c>
      <c r="F492" s="21">
        <v>126.818</v>
      </c>
      <c r="G492" s="25">
        <v>142.6</v>
      </c>
      <c r="H492" s="17">
        <v>709.20100000000002</v>
      </c>
      <c r="I492" s="21">
        <v>101.11</v>
      </c>
    </row>
    <row r="493" spans="1:9" x14ac:dyDescent="0.25">
      <c r="A493" s="25">
        <v>142.77000000000001</v>
      </c>
      <c r="B493" s="17">
        <v>304.33600000000001</v>
      </c>
      <c r="C493" s="21">
        <v>74.105999999999995</v>
      </c>
      <c r="D493" s="25">
        <v>144.08000000000001</v>
      </c>
      <c r="E493" s="17">
        <v>805.30700000000002</v>
      </c>
      <c r="F493" s="21">
        <v>126.324</v>
      </c>
      <c r="G493" s="25">
        <v>143.09</v>
      </c>
      <c r="H493" s="17">
        <v>698.24</v>
      </c>
      <c r="I493" s="21">
        <v>101.01</v>
      </c>
    </row>
    <row r="494" spans="1:9" x14ac:dyDescent="0.25">
      <c r="A494" s="25">
        <v>143.27000000000001</v>
      </c>
      <c r="B494" s="17">
        <v>298.54899999999998</v>
      </c>
      <c r="C494" s="21">
        <v>72.889899999999997</v>
      </c>
      <c r="D494" s="25">
        <v>144.58000000000001</v>
      </c>
      <c r="E494" s="17">
        <v>790.73400000000004</v>
      </c>
      <c r="F494" s="21">
        <v>125.852</v>
      </c>
      <c r="G494" s="25">
        <v>143.59</v>
      </c>
      <c r="H494" s="17">
        <v>687.45799999999997</v>
      </c>
      <c r="I494" s="21">
        <v>100.937</v>
      </c>
    </row>
    <row r="495" spans="1:9" x14ac:dyDescent="0.25">
      <c r="A495" s="25">
        <v>143.77000000000001</v>
      </c>
      <c r="B495" s="17">
        <v>292.75099999999998</v>
      </c>
      <c r="C495" s="21">
        <v>71.705200000000005</v>
      </c>
      <c r="D495" s="25">
        <v>145.08000000000001</v>
      </c>
      <c r="E495" s="17">
        <v>776.10900000000004</v>
      </c>
      <c r="F495" s="21">
        <v>125.282</v>
      </c>
      <c r="G495" s="25">
        <v>144.11000000000001</v>
      </c>
      <c r="H495" s="17">
        <v>676.59</v>
      </c>
      <c r="I495" s="21">
        <v>100.806</v>
      </c>
    </row>
    <row r="496" spans="1:9" x14ac:dyDescent="0.25">
      <c r="A496" s="25">
        <v>144.27000000000001</v>
      </c>
      <c r="B496" s="17">
        <v>287.20699999999999</v>
      </c>
      <c r="C496" s="21">
        <v>70.504599999999996</v>
      </c>
      <c r="D496" s="25">
        <v>145.58000000000001</v>
      </c>
      <c r="E496" s="17">
        <v>761.572</v>
      </c>
      <c r="F496" s="21">
        <v>124.67</v>
      </c>
      <c r="G496" s="25">
        <v>144.61000000000001</v>
      </c>
      <c r="H496" s="17">
        <v>665.81</v>
      </c>
      <c r="I496" s="21">
        <v>100.633</v>
      </c>
    </row>
    <row r="497" spans="1:9" x14ac:dyDescent="0.25">
      <c r="A497" s="25">
        <v>144.77000000000001</v>
      </c>
      <c r="B497" s="17">
        <v>281.529</v>
      </c>
      <c r="C497" s="21">
        <v>69.324799999999996</v>
      </c>
      <c r="D497" s="25">
        <v>146.08000000000001</v>
      </c>
      <c r="E497" s="17">
        <v>747.19399999999996</v>
      </c>
      <c r="F497" s="21">
        <v>123.938</v>
      </c>
      <c r="G497" s="25">
        <v>145.1</v>
      </c>
      <c r="H497" s="17">
        <v>654.745</v>
      </c>
      <c r="I497" s="21">
        <v>100.49</v>
      </c>
    </row>
    <row r="498" spans="1:9" x14ac:dyDescent="0.25">
      <c r="A498" s="25">
        <v>145.27000000000001</v>
      </c>
      <c r="B498" s="17">
        <v>276.09199999999998</v>
      </c>
      <c r="C498" s="21">
        <v>68.151300000000006</v>
      </c>
      <c r="D498" s="25">
        <v>146.59</v>
      </c>
      <c r="E498" s="17">
        <v>732.65800000000002</v>
      </c>
      <c r="F498" s="21">
        <v>123.211</v>
      </c>
      <c r="G498" s="25">
        <v>145.59</v>
      </c>
      <c r="H498" s="17">
        <v>643.58900000000006</v>
      </c>
      <c r="I498" s="21">
        <v>100.208</v>
      </c>
    </row>
    <row r="499" spans="1:9" x14ac:dyDescent="0.25">
      <c r="A499" s="25">
        <v>145.78</v>
      </c>
      <c r="B499" s="17">
        <v>270.779</v>
      </c>
      <c r="C499" s="21">
        <v>66.970299999999995</v>
      </c>
      <c r="D499" s="25">
        <v>147.09</v>
      </c>
      <c r="E499" s="17">
        <v>718.33500000000004</v>
      </c>
      <c r="F499" s="21">
        <v>122.38</v>
      </c>
      <c r="G499" s="25">
        <v>146.1</v>
      </c>
      <c r="H499" s="17">
        <v>632.46299999999997</v>
      </c>
      <c r="I499" s="21">
        <v>99.938500000000005</v>
      </c>
    </row>
    <row r="500" spans="1:9" x14ac:dyDescent="0.25">
      <c r="A500" s="25">
        <v>146.28</v>
      </c>
      <c r="B500" s="17">
        <v>265.55700000000002</v>
      </c>
      <c r="C500" s="21">
        <v>65.811000000000007</v>
      </c>
      <c r="D500" s="25">
        <v>147.59</v>
      </c>
      <c r="E500" s="17">
        <v>703.93200000000002</v>
      </c>
      <c r="F500" s="21">
        <v>121.524</v>
      </c>
      <c r="G500" s="25">
        <v>146.61000000000001</v>
      </c>
      <c r="H500" s="17">
        <v>621.40499999999997</v>
      </c>
      <c r="I500" s="21">
        <v>99.643500000000003</v>
      </c>
    </row>
    <row r="501" spans="1:9" x14ac:dyDescent="0.25">
      <c r="A501" s="25">
        <v>146.78</v>
      </c>
      <c r="B501" s="17">
        <v>260.41199999999998</v>
      </c>
      <c r="C501" s="21">
        <v>64.6494</v>
      </c>
      <c r="D501" s="25">
        <v>148.09</v>
      </c>
      <c r="E501" s="17">
        <v>689.75800000000004</v>
      </c>
      <c r="F501" s="21">
        <v>120.623</v>
      </c>
      <c r="G501" s="25">
        <v>147.1</v>
      </c>
      <c r="H501" s="17">
        <v>610.24699999999996</v>
      </c>
      <c r="I501" s="21">
        <v>99.248599999999996</v>
      </c>
    </row>
    <row r="502" spans="1:9" x14ac:dyDescent="0.25">
      <c r="A502" s="25">
        <v>147.28</v>
      </c>
      <c r="B502" s="17">
        <v>255.43</v>
      </c>
      <c r="C502" s="21">
        <v>63.476700000000001</v>
      </c>
      <c r="D502" s="25">
        <v>148.58000000000001</v>
      </c>
      <c r="E502" s="17">
        <v>675.61300000000006</v>
      </c>
      <c r="F502" s="21">
        <v>119.64100000000001</v>
      </c>
      <c r="G502" s="25">
        <v>147.59</v>
      </c>
      <c r="H502" s="17">
        <v>598.99599999999998</v>
      </c>
      <c r="I502" s="21">
        <v>98.871799999999993</v>
      </c>
    </row>
    <row r="503" spans="1:9" x14ac:dyDescent="0.25">
      <c r="A503" s="25">
        <v>147.78</v>
      </c>
      <c r="B503" s="17">
        <v>250.49199999999999</v>
      </c>
      <c r="C503" s="21">
        <v>62.381100000000004</v>
      </c>
      <c r="D503" s="25">
        <v>149.08000000000001</v>
      </c>
      <c r="E503" s="17">
        <v>661.47299999999996</v>
      </c>
      <c r="F503" s="21">
        <v>118.61199999999999</v>
      </c>
      <c r="G503" s="25">
        <v>148.1</v>
      </c>
      <c r="H503" s="17">
        <v>588.04200000000003</v>
      </c>
      <c r="I503" s="21">
        <v>98.434299999999993</v>
      </c>
    </row>
    <row r="504" spans="1:9" x14ac:dyDescent="0.25">
      <c r="A504" s="25">
        <v>148.28</v>
      </c>
      <c r="B504" s="17">
        <v>245.637</v>
      </c>
      <c r="C504" s="21">
        <v>61.229799999999997</v>
      </c>
      <c r="D504" s="25">
        <v>149.58000000000001</v>
      </c>
      <c r="E504" s="17">
        <v>647.46799999999996</v>
      </c>
      <c r="F504" s="21">
        <v>117.535</v>
      </c>
      <c r="G504" s="25">
        <v>148.58000000000001</v>
      </c>
      <c r="H504" s="17">
        <v>576.94299999999998</v>
      </c>
      <c r="I504" s="21">
        <v>97.977500000000006</v>
      </c>
    </row>
    <row r="505" spans="1:9" x14ac:dyDescent="0.25">
      <c r="A505" s="25">
        <v>148.77000000000001</v>
      </c>
      <c r="B505" s="17">
        <v>241.00200000000001</v>
      </c>
      <c r="C505" s="21">
        <v>60.124200000000002</v>
      </c>
      <c r="D505" s="25">
        <v>150.08000000000001</v>
      </c>
      <c r="E505" s="17">
        <v>633.66600000000005</v>
      </c>
      <c r="F505" s="21">
        <v>116.431</v>
      </c>
      <c r="G505" s="25">
        <v>149.1</v>
      </c>
      <c r="H505" s="17">
        <v>565.91499999999996</v>
      </c>
      <c r="I505" s="21">
        <v>97.380300000000005</v>
      </c>
    </row>
    <row r="506" spans="1:9" x14ac:dyDescent="0.25">
      <c r="A506" s="25">
        <v>149.27000000000001</v>
      </c>
      <c r="B506" s="17">
        <v>236.34200000000001</v>
      </c>
      <c r="C506" s="21">
        <v>59.000599999999999</v>
      </c>
      <c r="D506" s="25">
        <v>150.58000000000001</v>
      </c>
      <c r="E506" s="17">
        <v>619.81500000000005</v>
      </c>
      <c r="F506" s="21">
        <v>115.19499999999999</v>
      </c>
      <c r="G506" s="25">
        <v>149.58000000000001</v>
      </c>
      <c r="H506" s="17">
        <v>554.81200000000001</v>
      </c>
      <c r="I506" s="21">
        <v>96.952799999999996</v>
      </c>
    </row>
    <row r="507" spans="1:9" x14ac:dyDescent="0.25">
      <c r="A507" s="25">
        <v>149.77000000000001</v>
      </c>
      <c r="B507" s="17">
        <v>231.74</v>
      </c>
      <c r="C507" s="21">
        <v>57.936300000000003</v>
      </c>
      <c r="D507" s="25">
        <v>151.08000000000001</v>
      </c>
      <c r="E507" s="17">
        <v>606.26900000000001</v>
      </c>
      <c r="F507" s="21">
        <v>113.96599999999999</v>
      </c>
      <c r="G507" s="25">
        <v>150.09</v>
      </c>
      <c r="H507" s="17">
        <v>543.88699999999994</v>
      </c>
      <c r="I507" s="21">
        <v>96.333500000000001</v>
      </c>
    </row>
    <row r="508" spans="1:9" x14ac:dyDescent="0.25">
      <c r="A508" s="25">
        <v>150.27000000000001</v>
      </c>
      <c r="B508" s="17">
        <v>227.434</v>
      </c>
      <c r="C508" s="21">
        <v>56.820999999999998</v>
      </c>
      <c r="D508" s="25">
        <v>151.58000000000001</v>
      </c>
      <c r="E508" s="17">
        <v>592.86599999999999</v>
      </c>
      <c r="F508" s="21">
        <v>112.72199999999999</v>
      </c>
      <c r="G508" s="25">
        <v>150.59</v>
      </c>
      <c r="H508" s="17">
        <v>532.92999999999995</v>
      </c>
      <c r="I508" s="21">
        <v>95.6721</v>
      </c>
    </row>
    <row r="509" spans="1:9" x14ac:dyDescent="0.25">
      <c r="A509" s="25">
        <v>150.77000000000001</v>
      </c>
      <c r="B509" s="17">
        <v>222.99</v>
      </c>
      <c r="C509" s="21">
        <v>55.749099999999999</v>
      </c>
      <c r="D509" s="25">
        <v>152.08000000000001</v>
      </c>
      <c r="E509" s="17">
        <v>579.61300000000006</v>
      </c>
      <c r="F509" s="21">
        <v>111.444</v>
      </c>
      <c r="G509" s="25">
        <v>151.09</v>
      </c>
      <c r="H509" s="17">
        <v>521.85900000000004</v>
      </c>
      <c r="I509" s="21">
        <v>94.899799999999999</v>
      </c>
    </row>
    <row r="510" spans="1:9" x14ac:dyDescent="0.25">
      <c r="A510" s="25">
        <v>151.27000000000001</v>
      </c>
      <c r="B510" s="17">
        <v>218.72</v>
      </c>
      <c r="C510" s="21">
        <v>54.645899999999997</v>
      </c>
      <c r="D510" s="25">
        <v>152.58000000000001</v>
      </c>
      <c r="E510" s="17">
        <v>566.71</v>
      </c>
      <c r="F510" s="21">
        <v>110.187</v>
      </c>
      <c r="G510" s="25">
        <v>151.6</v>
      </c>
      <c r="H510" s="17">
        <v>510.97899999999998</v>
      </c>
      <c r="I510" s="21">
        <v>94.284400000000005</v>
      </c>
    </row>
    <row r="511" spans="1:9" x14ac:dyDescent="0.25">
      <c r="A511" s="25">
        <v>151.77000000000001</v>
      </c>
      <c r="B511" s="17">
        <v>214.536</v>
      </c>
      <c r="C511" s="21">
        <v>53.688400000000001</v>
      </c>
      <c r="D511" s="25">
        <v>153.09</v>
      </c>
      <c r="E511" s="17">
        <v>553.83000000000004</v>
      </c>
      <c r="F511" s="21">
        <v>108.776</v>
      </c>
      <c r="G511" s="25">
        <v>152.1</v>
      </c>
      <c r="H511" s="17">
        <v>500.37099999999998</v>
      </c>
      <c r="I511" s="21">
        <v>93.399199999999993</v>
      </c>
    </row>
    <row r="512" spans="1:9" x14ac:dyDescent="0.25">
      <c r="A512" s="25">
        <v>152.27000000000001</v>
      </c>
      <c r="B512" s="17">
        <v>210.53299999999999</v>
      </c>
      <c r="C512" s="21">
        <v>52.642499999999998</v>
      </c>
      <c r="D512" s="25">
        <v>153.59</v>
      </c>
      <c r="E512" s="17">
        <v>541.226</v>
      </c>
      <c r="F512" s="21">
        <v>107.39100000000001</v>
      </c>
      <c r="G512" s="25">
        <v>152.6</v>
      </c>
      <c r="H512" s="17">
        <v>489.642</v>
      </c>
      <c r="I512" s="21">
        <v>92.6661</v>
      </c>
    </row>
    <row r="513" spans="1:9" x14ac:dyDescent="0.25">
      <c r="A513" s="25">
        <v>152.77000000000001</v>
      </c>
      <c r="B513" s="17">
        <v>206.6</v>
      </c>
      <c r="C513" s="21">
        <v>51.633800000000001</v>
      </c>
      <c r="D513" s="25">
        <v>154.09</v>
      </c>
      <c r="E513" s="17">
        <v>528.62699999999995</v>
      </c>
      <c r="F513" s="21">
        <v>105.91200000000001</v>
      </c>
      <c r="G513" s="25">
        <v>153.1</v>
      </c>
      <c r="H513" s="17">
        <v>479.25</v>
      </c>
      <c r="I513" s="21">
        <v>91.773899999999998</v>
      </c>
    </row>
    <row r="514" spans="1:9" x14ac:dyDescent="0.25">
      <c r="A514" s="25">
        <v>153.28</v>
      </c>
      <c r="B514" s="17">
        <v>202.797</v>
      </c>
      <c r="C514" s="21">
        <v>50.637300000000003</v>
      </c>
      <c r="D514" s="25">
        <v>154.58000000000001</v>
      </c>
      <c r="E514" s="17">
        <v>516.34699999999998</v>
      </c>
      <c r="F514" s="21">
        <v>104.47</v>
      </c>
      <c r="G514" s="25">
        <v>153.59</v>
      </c>
      <c r="H514" s="17">
        <v>468.786</v>
      </c>
      <c r="I514" s="21">
        <v>90.898399999999995</v>
      </c>
    </row>
    <row r="515" spans="1:9" x14ac:dyDescent="0.25">
      <c r="A515" s="25">
        <v>153.78</v>
      </c>
      <c r="B515" s="17">
        <v>198.81100000000001</v>
      </c>
      <c r="C515" s="21">
        <v>49.652700000000003</v>
      </c>
      <c r="D515" s="25">
        <v>155.08000000000001</v>
      </c>
      <c r="E515" s="17">
        <v>504.28100000000001</v>
      </c>
      <c r="F515" s="21">
        <v>102.974</v>
      </c>
      <c r="G515" s="25">
        <v>154.09</v>
      </c>
      <c r="H515" s="17">
        <v>458.57</v>
      </c>
      <c r="I515" s="21">
        <v>89.935699999999997</v>
      </c>
    </row>
    <row r="516" spans="1:9" x14ac:dyDescent="0.25">
      <c r="A516" s="25">
        <v>154.27000000000001</v>
      </c>
      <c r="B516" s="17">
        <v>195.357</v>
      </c>
      <c r="C516" s="21">
        <v>48.713500000000003</v>
      </c>
      <c r="D516" s="25">
        <v>155.58000000000001</v>
      </c>
      <c r="E516" s="17">
        <v>492.53699999999998</v>
      </c>
      <c r="F516" s="21">
        <v>101.42</v>
      </c>
      <c r="G516" s="25">
        <v>154.59</v>
      </c>
      <c r="H516" s="17">
        <v>448.09100000000001</v>
      </c>
      <c r="I516" s="21">
        <v>88.950100000000006</v>
      </c>
    </row>
    <row r="517" spans="1:9" x14ac:dyDescent="0.25">
      <c r="A517" s="25">
        <v>154.77000000000001</v>
      </c>
      <c r="B517" s="17">
        <v>191.60499999999999</v>
      </c>
      <c r="C517" s="21">
        <v>47.767099999999999</v>
      </c>
      <c r="D517" s="25">
        <v>156.08000000000001</v>
      </c>
      <c r="E517" s="17">
        <v>480.70699999999999</v>
      </c>
      <c r="F517" s="21">
        <v>99.839600000000004</v>
      </c>
      <c r="G517" s="25">
        <v>155.08000000000001</v>
      </c>
      <c r="H517" s="17">
        <v>438.05700000000002</v>
      </c>
      <c r="I517" s="21">
        <v>87.986900000000006</v>
      </c>
    </row>
    <row r="518" spans="1:9" x14ac:dyDescent="0.25">
      <c r="A518" s="25">
        <v>155.27000000000001</v>
      </c>
      <c r="B518" s="17">
        <v>188.21700000000001</v>
      </c>
      <c r="C518" s="21">
        <v>46.848100000000002</v>
      </c>
      <c r="D518" s="25">
        <v>156.58000000000001</v>
      </c>
      <c r="E518" s="17">
        <v>469.10599999999999</v>
      </c>
      <c r="F518" s="21">
        <v>98.254999999999995</v>
      </c>
      <c r="G518" s="25">
        <v>155.58000000000001</v>
      </c>
      <c r="H518" s="17">
        <v>428.34500000000003</v>
      </c>
      <c r="I518" s="21">
        <v>86.866500000000002</v>
      </c>
    </row>
    <row r="519" spans="1:9" x14ac:dyDescent="0.25">
      <c r="A519" s="25">
        <v>155.77000000000001</v>
      </c>
      <c r="B519" s="17">
        <v>184.70599999999999</v>
      </c>
      <c r="C519" s="21">
        <v>45.916800000000002</v>
      </c>
      <c r="D519" s="25">
        <v>157.08000000000001</v>
      </c>
      <c r="E519" s="17">
        <v>457.76100000000002</v>
      </c>
      <c r="F519" s="21">
        <v>96.6404</v>
      </c>
      <c r="G519" s="25">
        <v>156.09</v>
      </c>
      <c r="H519" s="17">
        <v>418.32600000000002</v>
      </c>
      <c r="I519" s="21">
        <v>85.814999999999998</v>
      </c>
    </row>
    <row r="520" spans="1:9" x14ac:dyDescent="0.25">
      <c r="A520" s="25">
        <v>156.27000000000001</v>
      </c>
      <c r="B520" s="17">
        <v>181.28299999999999</v>
      </c>
      <c r="C520" s="21">
        <v>45.0227</v>
      </c>
      <c r="D520" s="25">
        <v>157.58000000000001</v>
      </c>
      <c r="E520" s="17">
        <v>446.65</v>
      </c>
      <c r="F520" s="21">
        <v>95.046999999999997</v>
      </c>
      <c r="G520" s="25">
        <v>156.58000000000001</v>
      </c>
      <c r="H520" s="17">
        <v>408.42399999999998</v>
      </c>
      <c r="I520" s="21">
        <v>84.789000000000001</v>
      </c>
    </row>
    <row r="521" spans="1:9" x14ac:dyDescent="0.25">
      <c r="A521" s="25">
        <v>156.77000000000001</v>
      </c>
      <c r="B521" s="17">
        <v>177.959</v>
      </c>
      <c r="C521" s="21">
        <v>44.142400000000002</v>
      </c>
      <c r="D521" s="25">
        <v>158.08000000000001</v>
      </c>
      <c r="E521" s="17">
        <v>435.697</v>
      </c>
      <c r="F521" s="21">
        <v>93.364900000000006</v>
      </c>
      <c r="G521" s="25">
        <v>157.09</v>
      </c>
      <c r="H521" s="17">
        <v>398.91699999999997</v>
      </c>
      <c r="I521" s="21">
        <v>83.574399999999997</v>
      </c>
    </row>
    <row r="522" spans="1:9" x14ac:dyDescent="0.25">
      <c r="A522" s="25">
        <v>157.27000000000001</v>
      </c>
      <c r="B522" s="17">
        <v>174.70099999999999</v>
      </c>
      <c r="C522" s="21">
        <v>43.251600000000003</v>
      </c>
      <c r="D522" s="25">
        <v>158.58000000000001</v>
      </c>
      <c r="E522" s="17">
        <v>424.89600000000002</v>
      </c>
      <c r="F522" s="21">
        <v>91.766099999999994</v>
      </c>
      <c r="G522" s="25">
        <v>157.58000000000001</v>
      </c>
      <c r="H522" s="17">
        <v>389.46499999999997</v>
      </c>
      <c r="I522" s="21">
        <v>82.483900000000006</v>
      </c>
    </row>
    <row r="523" spans="1:9" x14ac:dyDescent="0.25">
      <c r="A523" s="25">
        <v>157.77000000000001</v>
      </c>
      <c r="B523" s="17">
        <v>171.577</v>
      </c>
      <c r="C523" s="21">
        <v>42.442599999999999</v>
      </c>
      <c r="D523" s="25">
        <v>159.08000000000001</v>
      </c>
      <c r="E523" s="17">
        <v>414.50599999999997</v>
      </c>
      <c r="F523" s="21">
        <v>90.112799999999993</v>
      </c>
      <c r="G523" s="25">
        <v>158.09</v>
      </c>
      <c r="H523" s="17">
        <v>379.97399999999999</v>
      </c>
      <c r="I523" s="21">
        <v>81.284599999999998</v>
      </c>
    </row>
    <row r="524" spans="1:9" x14ac:dyDescent="0.25">
      <c r="A524" s="25">
        <v>158.27000000000001</v>
      </c>
      <c r="B524" s="17">
        <v>168.43299999999999</v>
      </c>
      <c r="C524" s="21">
        <v>41.5672</v>
      </c>
      <c r="D524" s="25">
        <v>159.58000000000001</v>
      </c>
      <c r="E524" s="17">
        <v>403.88400000000001</v>
      </c>
      <c r="F524" s="21">
        <v>88.377700000000004</v>
      </c>
      <c r="G524" s="25">
        <v>158.59</v>
      </c>
      <c r="H524" s="17">
        <v>370.86500000000001</v>
      </c>
      <c r="I524" s="21">
        <v>80.108500000000006</v>
      </c>
    </row>
    <row r="525" spans="1:9" x14ac:dyDescent="0.25">
      <c r="A525" s="25">
        <v>158.77000000000001</v>
      </c>
      <c r="B525" s="17">
        <v>165.46700000000001</v>
      </c>
      <c r="C525" s="21">
        <v>40.724899999999998</v>
      </c>
      <c r="D525" s="25">
        <v>160.08000000000001</v>
      </c>
      <c r="E525" s="17">
        <v>393.83100000000002</v>
      </c>
      <c r="F525" s="21">
        <v>86.784499999999994</v>
      </c>
      <c r="G525" s="25">
        <v>159.09</v>
      </c>
      <c r="H525" s="17">
        <v>361.75700000000001</v>
      </c>
      <c r="I525" s="21">
        <v>78.896900000000002</v>
      </c>
    </row>
    <row r="526" spans="1:9" x14ac:dyDescent="0.25">
      <c r="A526" s="25">
        <v>159.27000000000001</v>
      </c>
      <c r="B526" s="17">
        <v>162.47</v>
      </c>
      <c r="C526" s="21">
        <v>39.932899999999997</v>
      </c>
      <c r="D526" s="25">
        <v>160.58000000000001</v>
      </c>
      <c r="E526" s="17">
        <v>383.69900000000001</v>
      </c>
      <c r="F526" s="21">
        <v>85.099800000000002</v>
      </c>
      <c r="G526" s="25">
        <v>159.59</v>
      </c>
      <c r="H526" s="17">
        <v>352.75200000000001</v>
      </c>
      <c r="I526" s="21">
        <v>77.657300000000006</v>
      </c>
    </row>
    <row r="527" spans="1:9" x14ac:dyDescent="0.25">
      <c r="A527" s="25">
        <v>159.77000000000001</v>
      </c>
      <c r="B527" s="17">
        <v>159.56399999999999</v>
      </c>
      <c r="C527" s="21">
        <v>39.1492</v>
      </c>
      <c r="D527" s="25">
        <v>161.08000000000001</v>
      </c>
      <c r="E527" s="17">
        <v>373.88400000000001</v>
      </c>
      <c r="F527" s="21">
        <v>83.478800000000007</v>
      </c>
      <c r="G527" s="25">
        <v>160.09</v>
      </c>
      <c r="H527" s="17">
        <v>344.22899999999998</v>
      </c>
      <c r="I527" s="21">
        <v>76.389099999999999</v>
      </c>
    </row>
    <row r="528" spans="1:9" x14ac:dyDescent="0.25">
      <c r="A528" s="25">
        <v>160.27000000000001</v>
      </c>
      <c r="B528" s="17">
        <v>156.727</v>
      </c>
      <c r="C528" s="21">
        <v>38.370199999999997</v>
      </c>
      <c r="D528" s="25">
        <v>161.58000000000001</v>
      </c>
      <c r="E528" s="17">
        <v>364.221</v>
      </c>
      <c r="F528" s="21">
        <v>81.851100000000002</v>
      </c>
      <c r="G528" s="25">
        <v>160.59</v>
      </c>
      <c r="H528" s="17">
        <v>335.44200000000001</v>
      </c>
      <c r="I528" s="21">
        <v>75.169300000000007</v>
      </c>
    </row>
    <row r="529" spans="1:9" x14ac:dyDescent="0.25">
      <c r="A529" s="25">
        <v>160.78</v>
      </c>
      <c r="B529" s="17">
        <v>153.93</v>
      </c>
      <c r="C529" s="21">
        <v>37.5747</v>
      </c>
      <c r="D529" s="25">
        <v>162.08000000000001</v>
      </c>
      <c r="E529" s="17">
        <v>354.79199999999997</v>
      </c>
      <c r="F529" s="21">
        <v>80.161600000000007</v>
      </c>
      <c r="G529" s="25">
        <v>161.09</v>
      </c>
      <c r="H529" s="17">
        <v>326.97000000000003</v>
      </c>
      <c r="I529" s="21">
        <v>73.883200000000002</v>
      </c>
    </row>
    <row r="530" spans="1:9" x14ac:dyDescent="0.25">
      <c r="A530" s="25">
        <v>161.27000000000001</v>
      </c>
      <c r="B530" s="17">
        <v>151.25299999999999</v>
      </c>
      <c r="C530" s="21">
        <v>36.840299999999999</v>
      </c>
      <c r="D530" s="25">
        <v>162.58000000000001</v>
      </c>
      <c r="E530" s="17">
        <v>345.589</v>
      </c>
      <c r="F530" s="21">
        <v>78.552199999999999</v>
      </c>
      <c r="G530" s="25">
        <v>161.59</v>
      </c>
      <c r="H530" s="17">
        <v>318.65100000000001</v>
      </c>
      <c r="I530" s="21">
        <v>72.633700000000005</v>
      </c>
    </row>
    <row r="531" spans="1:9" x14ac:dyDescent="0.25">
      <c r="A531" s="25">
        <v>161.77000000000001</v>
      </c>
      <c r="B531" s="17">
        <v>148.63200000000001</v>
      </c>
      <c r="C531" s="21">
        <v>36.116900000000001</v>
      </c>
      <c r="D531" s="25">
        <v>163.08000000000001</v>
      </c>
      <c r="E531" s="17">
        <v>336.553</v>
      </c>
      <c r="F531" s="21">
        <v>76.889399999999995</v>
      </c>
      <c r="G531" s="25">
        <v>162.09</v>
      </c>
      <c r="H531" s="17">
        <v>310.49200000000002</v>
      </c>
      <c r="I531" s="21">
        <v>71.359899999999996</v>
      </c>
    </row>
    <row r="532" spans="1:9" x14ac:dyDescent="0.25">
      <c r="A532" s="25">
        <v>162.27000000000001</v>
      </c>
      <c r="B532" s="17">
        <v>146.036</v>
      </c>
      <c r="C532" s="21">
        <v>35.418799999999997</v>
      </c>
      <c r="D532" s="25">
        <v>163.58000000000001</v>
      </c>
      <c r="E532" s="17">
        <v>327.62</v>
      </c>
      <c r="F532" s="21">
        <v>75.307500000000005</v>
      </c>
      <c r="G532" s="25">
        <v>162.59</v>
      </c>
      <c r="H532" s="17">
        <v>302.26</v>
      </c>
      <c r="I532" s="21">
        <v>70.037199999999999</v>
      </c>
    </row>
    <row r="533" spans="1:9" x14ac:dyDescent="0.25">
      <c r="A533" s="25">
        <v>162.77000000000001</v>
      </c>
      <c r="B533" s="17">
        <v>143.55699999999999</v>
      </c>
      <c r="C533" s="21">
        <v>34.712299999999999</v>
      </c>
      <c r="D533" s="25">
        <v>164.08</v>
      </c>
      <c r="E533" s="17">
        <v>318.82499999999999</v>
      </c>
      <c r="F533" s="21">
        <v>73.694800000000001</v>
      </c>
      <c r="G533" s="25">
        <v>163.09</v>
      </c>
      <c r="H533" s="17">
        <v>294.428</v>
      </c>
      <c r="I533" s="21">
        <v>68.6935</v>
      </c>
    </row>
    <row r="534" spans="1:9" x14ac:dyDescent="0.25">
      <c r="A534" s="25">
        <v>163.27000000000001</v>
      </c>
      <c r="B534" s="17">
        <v>141.05600000000001</v>
      </c>
      <c r="C534" s="21">
        <v>34.009799999999998</v>
      </c>
      <c r="D534" s="25">
        <v>164.58</v>
      </c>
      <c r="E534" s="17">
        <v>310.017</v>
      </c>
      <c r="F534" s="21">
        <v>72.042599999999993</v>
      </c>
      <c r="G534" s="25">
        <v>163.59</v>
      </c>
      <c r="H534" s="17">
        <v>286.83100000000002</v>
      </c>
      <c r="I534" s="21">
        <v>67.379000000000005</v>
      </c>
    </row>
    <row r="535" spans="1:9" x14ac:dyDescent="0.25">
      <c r="A535" s="25">
        <v>163.77000000000001</v>
      </c>
      <c r="B535" s="17">
        <v>138.68899999999999</v>
      </c>
      <c r="C535" s="21">
        <v>33.369300000000003</v>
      </c>
      <c r="D535" s="25">
        <v>165.08</v>
      </c>
      <c r="E535" s="17">
        <v>301.56799999999998</v>
      </c>
      <c r="F535" s="21">
        <v>70.386300000000006</v>
      </c>
      <c r="G535" s="25">
        <v>164.1</v>
      </c>
      <c r="H535" s="17">
        <v>278.98200000000003</v>
      </c>
      <c r="I535" s="21">
        <v>65.966700000000003</v>
      </c>
    </row>
    <row r="536" spans="1:9" x14ac:dyDescent="0.25">
      <c r="A536" s="25">
        <v>164.27</v>
      </c>
      <c r="B536" s="17">
        <v>136.27699999999999</v>
      </c>
      <c r="C536" s="21">
        <v>32.707799999999999</v>
      </c>
      <c r="D536" s="25">
        <v>165.58</v>
      </c>
      <c r="E536" s="17">
        <v>293.28100000000001</v>
      </c>
      <c r="F536" s="21">
        <v>68.778599999999997</v>
      </c>
      <c r="G536" s="25">
        <v>164.6</v>
      </c>
      <c r="H536" s="17">
        <v>271.82499999999999</v>
      </c>
      <c r="I536" s="21">
        <v>64.777799999999999</v>
      </c>
    </row>
    <row r="537" spans="1:9" x14ac:dyDescent="0.25">
      <c r="A537" s="25">
        <v>164.77</v>
      </c>
      <c r="B537" s="17">
        <v>133.923</v>
      </c>
      <c r="C537" s="21">
        <v>32.03</v>
      </c>
      <c r="D537" s="25">
        <v>166.08</v>
      </c>
      <c r="E537" s="17">
        <v>285.11399999999998</v>
      </c>
      <c r="F537" s="21">
        <v>67.171099999999996</v>
      </c>
      <c r="G537" s="25">
        <v>165.1</v>
      </c>
      <c r="H537" s="17">
        <v>264.43099999999998</v>
      </c>
      <c r="I537" s="21">
        <v>63.3857</v>
      </c>
    </row>
    <row r="538" spans="1:9" x14ac:dyDescent="0.25">
      <c r="A538" s="25">
        <v>165.27</v>
      </c>
      <c r="B538" s="17">
        <v>131.57499999999999</v>
      </c>
      <c r="C538" s="21">
        <v>31.361000000000001</v>
      </c>
      <c r="D538" s="25">
        <v>166.59</v>
      </c>
      <c r="E538" s="17">
        <v>277.38799999999998</v>
      </c>
      <c r="F538" s="21">
        <v>65.521799999999999</v>
      </c>
      <c r="G538" s="25">
        <v>165.59</v>
      </c>
      <c r="H538" s="17">
        <v>257.29500000000002</v>
      </c>
      <c r="I538" s="21">
        <v>62.081200000000003</v>
      </c>
    </row>
    <row r="539" spans="1:9" x14ac:dyDescent="0.25">
      <c r="A539" s="25">
        <v>165.77</v>
      </c>
      <c r="B539" s="17">
        <v>129.47499999999999</v>
      </c>
      <c r="C539" s="21">
        <v>30.7744</v>
      </c>
      <c r="D539" s="25">
        <v>167.09</v>
      </c>
      <c r="E539" s="17">
        <v>269.55500000000001</v>
      </c>
      <c r="F539" s="21">
        <v>64.008799999999994</v>
      </c>
      <c r="G539" s="25">
        <v>166.1</v>
      </c>
      <c r="H539" s="17">
        <v>250.31800000000001</v>
      </c>
      <c r="I539" s="21">
        <v>60.78</v>
      </c>
    </row>
    <row r="540" spans="1:9" x14ac:dyDescent="0.25">
      <c r="A540" s="25">
        <v>166.28</v>
      </c>
      <c r="B540" s="17">
        <v>127.19</v>
      </c>
      <c r="C540" s="21">
        <v>30.090199999999999</v>
      </c>
      <c r="D540" s="25">
        <v>167.58</v>
      </c>
      <c r="E540" s="17">
        <v>261.93</v>
      </c>
      <c r="F540" s="21">
        <v>62.434600000000003</v>
      </c>
      <c r="G540" s="25">
        <v>166.59</v>
      </c>
      <c r="H540" s="17">
        <v>243.446</v>
      </c>
      <c r="I540" s="21">
        <v>59.455399999999997</v>
      </c>
    </row>
    <row r="541" spans="1:9" x14ac:dyDescent="0.25">
      <c r="A541" s="25">
        <v>166.77</v>
      </c>
      <c r="B541" s="17">
        <v>125.136</v>
      </c>
      <c r="C541" s="21">
        <v>29.5274</v>
      </c>
      <c r="D541" s="25">
        <v>168.08</v>
      </c>
      <c r="E541" s="17">
        <v>254.48099999999999</v>
      </c>
      <c r="F541" s="21">
        <v>60.861600000000003</v>
      </c>
      <c r="G541" s="25">
        <v>167.09</v>
      </c>
      <c r="H541" s="17">
        <v>236.733</v>
      </c>
      <c r="I541" s="21">
        <v>58.130499999999998</v>
      </c>
    </row>
    <row r="542" spans="1:9" x14ac:dyDescent="0.25">
      <c r="A542" s="25">
        <v>167.27</v>
      </c>
      <c r="B542" s="17">
        <v>123.05500000000001</v>
      </c>
      <c r="C542" s="21">
        <v>28.9024</v>
      </c>
      <c r="D542" s="25">
        <v>168.58</v>
      </c>
      <c r="E542" s="17">
        <v>247.124</v>
      </c>
      <c r="F542" s="21">
        <v>59.2911</v>
      </c>
      <c r="G542" s="25">
        <v>167.59</v>
      </c>
      <c r="H542" s="17">
        <v>230.291</v>
      </c>
      <c r="I542" s="21">
        <v>56.916699999999999</v>
      </c>
    </row>
    <row r="543" spans="1:9" x14ac:dyDescent="0.25">
      <c r="A543" s="25">
        <v>167.77</v>
      </c>
      <c r="B543" s="17">
        <v>120.998</v>
      </c>
      <c r="C543" s="21">
        <v>28.373899999999999</v>
      </c>
      <c r="D543" s="25">
        <v>169.08</v>
      </c>
      <c r="E543" s="17">
        <v>239.928</v>
      </c>
      <c r="F543" s="21">
        <v>57.778199999999998</v>
      </c>
      <c r="G543" s="25">
        <v>168.08</v>
      </c>
      <c r="H543" s="17">
        <v>223.82300000000001</v>
      </c>
      <c r="I543" s="21">
        <v>55.540999999999997</v>
      </c>
    </row>
    <row r="544" spans="1:9" x14ac:dyDescent="0.25">
      <c r="A544" s="25">
        <v>168.27</v>
      </c>
      <c r="B544" s="17">
        <v>119.041</v>
      </c>
      <c r="C544" s="21">
        <v>27.7926</v>
      </c>
      <c r="D544" s="25">
        <v>169.58</v>
      </c>
      <c r="E544" s="17">
        <v>233.005</v>
      </c>
      <c r="F544" s="21">
        <v>56.247300000000003</v>
      </c>
      <c r="G544" s="25">
        <v>168.58</v>
      </c>
      <c r="H544" s="17">
        <v>217.22900000000001</v>
      </c>
      <c r="I544" s="21">
        <v>54.261499999999998</v>
      </c>
    </row>
    <row r="545" spans="1:9" x14ac:dyDescent="0.25">
      <c r="A545" s="25">
        <v>168.77</v>
      </c>
      <c r="B545" s="17">
        <v>116.99299999999999</v>
      </c>
      <c r="C545" s="21">
        <v>27.246099999999998</v>
      </c>
      <c r="D545" s="25">
        <v>170.08</v>
      </c>
      <c r="E545" s="17">
        <v>226.25200000000001</v>
      </c>
      <c r="F545" s="21">
        <v>54.672400000000003</v>
      </c>
      <c r="G545" s="25">
        <v>169.08</v>
      </c>
      <c r="H545" s="17">
        <v>211.19800000000001</v>
      </c>
      <c r="I545" s="21">
        <v>52.9619</v>
      </c>
    </row>
    <row r="546" spans="1:9" x14ac:dyDescent="0.25">
      <c r="A546" s="25">
        <v>169.27</v>
      </c>
      <c r="B546" s="17">
        <v>115.26</v>
      </c>
      <c r="C546" s="21">
        <v>26.7014</v>
      </c>
      <c r="D546" s="25">
        <v>170.58</v>
      </c>
      <c r="E546" s="17">
        <v>219.56899999999999</v>
      </c>
      <c r="F546" s="21">
        <v>53.172199999999997</v>
      </c>
      <c r="G546" s="25">
        <v>169.59</v>
      </c>
      <c r="H546" s="17">
        <v>205.15600000000001</v>
      </c>
      <c r="I546" s="21">
        <v>51.746899999999997</v>
      </c>
    </row>
    <row r="547" spans="1:9" x14ac:dyDescent="0.25">
      <c r="A547" s="25">
        <v>169.77</v>
      </c>
      <c r="B547" s="17">
        <v>113.304</v>
      </c>
      <c r="C547" s="21">
        <v>26.1997</v>
      </c>
      <c r="D547" s="25">
        <v>171.08</v>
      </c>
      <c r="E547" s="17">
        <v>212.93199999999999</v>
      </c>
      <c r="F547" s="21">
        <v>51.680100000000003</v>
      </c>
      <c r="G547" s="25">
        <v>170.08</v>
      </c>
      <c r="H547" s="17">
        <v>199.39699999999999</v>
      </c>
      <c r="I547" s="21">
        <v>50.575400000000002</v>
      </c>
    </row>
    <row r="548" spans="1:9" x14ac:dyDescent="0.25">
      <c r="A548" s="25">
        <v>170.27</v>
      </c>
      <c r="B548" s="17">
        <v>111.499</v>
      </c>
      <c r="C548" s="21">
        <v>25.685199999999998</v>
      </c>
      <c r="D548" s="25">
        <v>171.58</v>
      </c>
      <c r="E548" s="17">
        <v>206.65799999999999</v>
      </c>
      <c r="F548" s="21">
        <v>50.19</v>
      </c>
      <c r="G548" s="25">
        <v>170.59</v>
      </c>
      <c r="H548" s="17">
        <v>193.55600000000001</v>
      </c>
      <c r="I548" s="21">
        <v>49.280999999999999</v>
      </c>
    </row>
    <row r="549" spans="1:9" x14ac:dyDescent="0.25">
      <c r="A549" s="25">
        <v>170.77</v>
      </c>
      <c r="B549" s="17">
        <v>109.63200000000001</v>
      </c>
      <c r="C549" s="21">
        <v>25.150700000000001</v>
      </c>
      <c r="D549" s="25">
        <v>172.08</v>
      </c>
      <c r="E549" s="17">
        <v>200.304</v>
      </c>
      <c r="F549" s="21">
        <v>48.663200000000003</v>
      </c>
      <c r="G549" s="25">
        <v>171.09</v>
      </c>
      <c r="H549" s="17">
        <v>187.73599999999999</v>
      </c>
      <c r="I549" s="21">
        <v>47.962800000000001</v>
      </c>
    </row>
    <row r="550" spans="1:9" x14ac:dyDescent="0.25">
      <c r="A550" s="25">
        <v>171.27</v>
      </c>
      <c r="B550" s="17">
        <v>107.937</v>
      </c>
      <c r="C550" s="21">
        <v>24.680199999999999</v>
      </c>
      <c r="D550" s="25">
        <v>172.58</v>
      </c>
      <c r="E550" s="17">
        <v>194.28800000000001</v>
      </c>
      <c r="F550" s="21">
        <v>47.230699999999999</v>
      </c>
      <c r="G550" s="25">
        <v>171.59</v>
      </c>
      <c r="H550" s="17">
        <v>182.34</v>
      </c>
      <c r="I550" s="21">
        <v>46.754899999999999</v>
      </c>
    </row>
    <row r="551" spans="1:9" x14ac:dyDescent="0.25">
      <c r="A551" s="25">
        <v>171.77</v>
      </c>
      <c r="B551" s="17">
        <v>106.14400000000001</v>
      </c>
      <c r="C551" s="21">
        <v>24.210799999999999</v>
      </c>
      <c r="D551" s="25">
        <v>173.08</v>
      </c>
      <c r="E551" s="17">
        <v>188.27699999999999</v>
      </c>
      <c r="F551" s="21">
        <v>45.737099999999998</v>
      </c>
      <c r="G551" s="25">
        <v>172.09</v>
      </c>
      <c r="H551" s="17">
        <v>176.92099999999999</v>
      </c>
      <c r="I551" s="21">
        <v>45.525100000000002</v>
      </c>
    </row>
    <row r="552" spans="1:9" x14ac:dyDescent="0.25">
      <c r="A552" s="25">
        <v>172.27</v>
      </c>
      <c r="B552" s="17">
        <v>104.476</v>
      </c>
      <c r="C552" s="21">
        <v>23.713799999999999</v>
      </c>
      <c r="D552" s="25">
        <v>173.58</v>
      </c>
      <c r="E552" s="17">
        <v>182.45</v>
      </c>
      <c r="F552" s="21">
        <v>44.292000000000002</v>
      </c>
      <c r="G552" s="25">
        <v>172.59</v>
      </c>
      <c r="H552" s="17">
        <v>171.51499999999999</v>
      </c>
      <c r="I552" s="21">
        <v>44.274999999999999</v>
      </c>
    </row>
    <row r="553" spans="1:9" x14ac:dyDescent="0.25">
      <c r="A553" s="25">
        <v>172.77</v>
      </c>
      <c r="B553" s="17">
        <v>102.872</v>
      </c>
      <c r="C553" s="21">
        <v>23.274000000000001</v>
      </c>
      <c r="D553" s="25">
        <v>174.08</v>
      </c>
      <c r="E553" s="17">
        <v>176.749</v>
      </c>
      <c r="F553" s="21">
        <v>42.875100000000003</v>
      </c>
      <c r="G553" s="25">
        <v>173.08</v>
      </c>
      <c r="H553" s="17">
        <v>166.279</v>
      </c>
      <c r="I553" s="21">
        <v>43.097099999999998</v>
      </c>
    </row>
    <row r="554" spans="1:9" x14ac:dyDescent="0.25">
      <c r="A554" s="25">
        <v>173.27</v>
      </c>
      <c r="B554" s="17">
        <v>101.221</v>
      </c>
      <c r="C554" s="21">
        <v>22.771899999999999</v>
      </c>
      <c r="D554" s="25">
        <v>174.58</v>
      </c>
      <c r="E554" s="17">
        <v>171.11799999999999</v>
      </c>
      <c r="F554" s="21">
        <v>41.439500000000002</v>
      </c>
      <c r="G554" s="25">
        <v>173.59</v>
      </c>
      <c r="H554" s="17">
        <v>161.36000000000001</v>
      </c>
      <c r="I554" s="21">
        <v>41.834499999999998</v>
      </c>
    </row>
    <row r="555" spans="1:9" x14ac:dyDescent="0.25">
      <c r="A555" s="25">
        <v>173.77</v>
      </c>
      <c r="B555" s="17">
        <v>99.480800000000002</v>
      </c>
      <c r="C555" s="21">
        <v>22.294599999999999</v>
      </c>
      <c r="D555" s="25">
        <v>175.08</v>
      </c>
      <c r="E555" s="17">
        <v>165.898</v>
      </c>
      <c r="F555" s="21">
        <v>40.073599999999999</v>
      </c>
      <c r="G555" s="25">
        <v>174.09</v>
      </c>
      <c r="H555" s="17">
        <v>156.255</v>
      </c>
      <c r="I555" s="21">
        <v>40.631100000000004</v>
      </c>
    </row>
    <row r="556" spans="1:9" x14ac:dyDescent="0.25">
      <c r="A556" s="25">
        <v>174.27</v>
      </c>
      <c r="B556" s="17">
        <v>98.001800000000003</v>
      </c>
      <c r="C556" s="21">
        <v>21.869900000000001</v>
      </c>
      <c r="D556" s="25">
        <v>175.58</v>
      </c>
      <c r="E556" s="17">
        <v>160.67400000000001</v>
      </c>
      <c r="F556" s="21">
        <v>38.683</v>
      </c>
      <c r="G556" s="25">
        <v>174.59</v>
      </c>
      <c r="H556" s="17">
        <v>151.613</v>
      </c>
      <c r="I556" s="21">
        <v>39.493200000000002</v>
      </c>
    </row>
    <row r="557" spans="1:9" x14ac:dyDescent="0.25">
      <c r="A557" s="25">
        <v>174.77</v>
      </c>
      <c r="B557" s="17">
        <v>96.423500000000004</v>
      </c>
      <c r="C557" s="21">
        <v>21.435300000000002</v>
      </c>
      <c r="D557" s="25">
        <v>176.08</v>
      </c>
      <c r="E557" s="17">
        <v>155.53899999999999</v>
      </c>
      <c r="F557" s="21">
        <v>37.326999999999998</v>
      </c>
      <c r="G557" s="25">
        <v>175.09</v>
      </c>
      <c r="H557" s="17">
        <v>146.626</v>
      </c>
      <c r="I557" s="21">
        <v>38.388100000000001</v>
      </c>
    </row>
    <row r="558" spans="1:9" x14ac:dyDescent="0.25">
      <c r="A558" s="25">
        <v>175.27</v>
      </c>
      <c r="B558" s="17">
        <v>94.948700000000002</v>
      </c>
      <c r="C558" s="21">
        <v>20.998799999999999</v>
      </c>
      <c r="D558" s="25">
        <v>176.58</v>
      </c>
      <c r="E558" s="17">
        <v>150.73500000000001</v>
      </c>
      <c r="F558" s="21">
        <v>36.015799999999999</v>
      </c>
      <c r="G558" s="25">
        <v>175.59</v>
      </c>
      <c r="H558" s="17">
        <v>141.90199999999999</v>
      </c>
      <c r="I558" s="21">
        <v>37.191699999999997</v>
      </c>
    </row>
    <row r="559" spans="1:9" x14ac:dyDescent="0.25">
      <c r="A559" s="25">
        <v>175.77</v>
      </c>
      <c r="B559" s="17">
        <v>93.554599999999994</v>
      </c>
      <c r="C559" s="21">
        <v>20.582100000000001</v>
      </c>
      <c r="D559" s="25">
        <v>177.08</v>
      </c>
      <c r="E559" s="17">
        <v>145.79300000000001</v>
      </c>
      <c r="F559" s="21">
        <v>34.741100000000003</v>
      </c>
      <c r="G559" s="25">
        <v>176.09</v>
      </c>
      <c r="H559" s="17">
        <v>137.667</v>
      </c>
      <c r="I559" s="21">
        <v>36.025599999999997</v>
      </c>
    </row>
    <row r="560" spans="1:9" x14ac:dyDescent="0.25">
      <c r="A560" s="25">
        <v>176.27</v>
      </c>
      <c r="B560" s="17">
        <v>92.035600000000002</v>
      </c>
      <c r="C560" s="21">
        <v>20.147500000000001</v>
      </c>
      <c r="D560" s="25">
        <v>177.58</v>
      </c>
      <c r="E560" s="17">
        <v>141.18</v>
      </c>
      <c r="F560" s="21">
        <v>33.4788</v>
      </c>
      <c r="G560" s="25">
        <v>176.59</v>
      </c>
      <c r="H560" s="17">
        <v>133.214</v>
      </c>
      <c r="I560" s="21">
        <v>34.920099999999998</v>
      </c>
    </row>
    <row r="561" spans="1:9" x14ac:dyDescent="0.25">
      <c r="A561" s="25">
        <v>176.77</v>
      </c>
      <c r="B561" s="17">
        <v>90.620900000000006</v>
      </c>
      <c r="C561" s="21">
        <v>19.7362</v>
      </c>
      <c r="D561" s="25">
        <v>178.08</v>
      </c>
      <c r="E561" s="17">
        <v>136.69999999999999</v>
      </c>
      <c r="F561" s="21">
        <v>32.211399999999998</v>
      </c>
      <c r="G561" s="25">
        <v>177.09</v>
      </c>
      <c r="H561" s="17">
        <v>128.96</v>
      </c>
      <c r="I561" s="21">
        <v>33.804499999999997</v>
      </c>
    </row>
    <row r="562" spans="1:9" x14ac:dyDescent="0.25">
      <c r="A562" s="25">
        <v>177.27</v>
      </c>
      <c r="B562" s="17">
        <v>89.346800000000002</v>
      </c>
      <c r="C562" s="21">
        <v>19.372</v>
      </c>
      <c r="D562" s="25">
        <v>178.59</v>
      </c>
      <c r="E562" s="17">
        <v>132.23699999999999</v>
      </c>
      <c r="F562" s="21">
        <v>31.0288</v>
      </c>
      <c r="G562" s="25">
        <v>177.59</v>
      </c>
      <c r="H562" s="17">
        <v>124.86199999999999</v>
      </c>
      <c r="I562" s="21">
        <v>32.735900000000001</v>
      </c>
    </row>
    <row r="563" spans="1:9" x14ac:dyDescent="0.25">
      <c r="A563" s="25">
        <v>177.77</v>
      </c>
      <c r="B563" s="17">
        <v>87.928200000000004</v>
      </c>
      <c r="C563" s="21">
        <v>18.991700000000002</v>
      </c>
      <c r="D563" s="25">
        <v>179.09</v>
      </c>
      <c r="E563" s="17">
        <v>128.20500000000001</v>
      </c>
      <c r="F563" s="21">
        <v>29.837399999999999</v>
      </c>
      <c r="G563" s="25">
        <v>178.09</v>
      </c>
      <c r="H563" s="17">
        <v>120.712</v>
      </c>
      <c r="I563" s="21">
        <v>31.628299999999999</v>
      </c>
    </row>
    <row r="564" spans="1:9" x14ac:dyDescent="0.25">
      <c r="A564" s="25">
        <v>178.27</v>
      </c>
      <c r="B564" s="17">
        <v>86.673100000000005</v>
      </c>
      <c r="C564" s="21">
        <v>18.574000000000002</v>
      </c>
      <c r="D564" s="25">
        <v>179.59</v>
      </c>
      <c r="E564" s="17">
        <v>124.017</v>
      </c>
      <c r="F564" s="21">
        <v>28.6496</v>
      </c>
      <c r="G564" s="25">
        <v>178.59</v>
      </c>
      <c r="H564" s="17">
        <v>116.90300000000001</v>
      </c>
      <c r="I564" s="21">
        <v>30.556000000000001</v>
      </c>
    </row>
    <row r="565" spans="1:9" x14ac:dyDescent="0.25">
      <c r="A565" s="25">
        <v>178.77</v>
      </c>
      <c r="B565" s="17">
        <v>85.314999999999998</v>
      </c>
      <c r="C565" s="21">
        <v>18.256399999999999</v>
      </c>
      <c r="D565" s="25">
        <v>180.09</v>
      </c>
      <c r="E565" s="17">
        <v>119.962</v>
      </c>
      <c r="F565" s="21">
        <v>27.519100000000002</v>
      </c>
      <c r="G565" s="25">
        <v>179.09</v>
      </c>
      <c r="H565" s="17">
        <v>113.077</v>
      </c>
      <c r="I565" s="21">
        <v>29.545100000000001</v>
      </c>
    </row>
    <row r="566" spans="1:9" x14ac:dyDescent="0.25">
      <c r="A566" s="25">
        <v>179.27</v>
      </c>
      <c r="B566" s="17">
        <v>84.136499999999998</v>
      </c>
      <c r="C566" s="21">
        <v>17.8657</v>
      </c>
      <c r="D566" s="25">
        <v>180.58</v>
      </c>
      <c r="E566" s="17">
        <v>108.625</v>
      </c>
      <c r="F566" s="21">
        <v>22.530799999999999</v>
      </c>
      <c r="G566" s="25">
        <v>179.59</v>
      </c>
      <c r="H566" s="17">
        <v>109.355</v>
      </c>
      <c r="I566" s="21">
        <v>28.497900000000001</v>
      </c>
    </row>
    <row r="567" spans="1:9" x14ac:dyDescent="0.25">
      <c r="A567" s="25">
        <v>179.78</v>
      </c>
      <c r="B567" s="17">
        <v>82.874399999999994</v>
      </c>
      <c r="C567" s="21">
        <v>17.507899999999999</v>
      </c>
      <c r="D567" s="25">
        <v>181.08</v>
      </c>
      <c r="E567" s="17">
        <v>97.418800000000005</v>
      </c>
      <c r="F567" s="21">
        <v>22.813700000000001</v>
      </c>
      <c r="G567" s="25">
        <v>180.09</v>
      </c>
      <c r="H567" s="17">
        <v>105.73</v>
      </c>
      <c r="I567" s="21">
        <v>27.5291</v>
      </c>
    </row>
    <row r="568" spans="1:9" x14ac:dyDescent="0.25">
      <c r="A568" s="25">
        <v>180.27</v>
      </c>
      <c r="B568" s="17">
        <v>81.624799999999993</v>
      </c>
      <c r="C568" s="21">
        <v>17.169699999999999</v>
      </c>
      <c r="D568" s="25">
        <v>181.58</v>
      </c>
      <c r="E568" s="17">
        <v>94.922799999999995</v>
      </c>
      <c r="F568" s="21">
        <v>22.019400000000001</v>
      </c>
      <c r="G568" s="25">
        <v>180.59</v>
      </c>
      <c r="H568" s="17">
        <v>102.17</v>
      </c>
      <c r="I568" s="21">
        <v>26.512799999999999</v>
      </c>
    </row>
    <row r="569" spans="1:9" x14ac:dyDescent="0.25">
      <c r="A569" s="25">
        <v>180.78</v>
      </c>
      <c r="B569" s="17">
        <v>80.391499999999994</v>
      </c>
      <c r="C569" s="21">
        <v>16.869499999999999</v>
      </c>
      <c r="D569" s="25">
        <v>182.08</v>
      </c>
      <c r="E569" s="17">
        <v>92.244900000000001</v>
      </c>
      <c r="F569" s="21">
        <v>21.197600000000001</v>
      </c>
      <c r="G569" s="25">
        <v>181.08</v>
      </c>
      <c r="H569" s="17">
        <v>98.800899999999999</v>
      </c>
      <c r="I569" s="21">
        <v>25.6205</v>
      </c>
    </row>
    <row r="570" spans="1:9" x14ac:dyDescent="0.25">
      <c r="A570" s="25">
        <v>181.27</v>
      </c>
      <c r="B570" s="17">
        <v>79.281199999999998</v>
      </c>
      <c r="C570" s="21">
        <v>16.5078</v>
      </c>
      <c r="D570" s="25">
        <v>182.58</v>
      </c>
      <c r="E570" s="17">
        <v>89.324299999999994</v>
      </c>
      <c r="F570" s="21">
        <v>20.361000000000001</v>
      </c>
      <c r="G570" s="25">
        <v>181.59</v>
      </c>
      <c r="H570" s="17">
        <v>95.603099999999998</v>
      </c>
      <c r="I570" s="21">
        <v>24.526700000000002</v>
      </c>
    </row>
    <row r="571" spans="1:9" x14ac:dyDescent="0.25">
      <c r="A571" s="25">
        <v>181.77</v>
      </c>
      <c r="B571" s="17">
        <v>78.0548</v>
      </c>
      <c r="C571" s="21">
        <v>16.22</v>
      </c>
      <c r="D571" s="25">
        <v>183.08</v>
      </c>
      <c r="E571" s="17">
        <v>86.761300000000006</v>
      </c>
      <c r="F571" s="21">
        <v>19.5181</v>
      </c>
      <c r="G571" s="25">
        <v>182.09</v>
      </c>
      <c r="H571" s="17">
        <v>92.427400000000006</v>
      </c>
      <c r="I571" s="21">
        <v>23.613</v>
      </c>
    </row>
    <row r="572" spans="1:9" x14ac:dyDescent="0.25">
      <c r="A572" s="25">
        <v>182.27</v>
      </c>
      <c r="B572" s="17">
        <v>76.947900000000004</v>
      </c>
      <c r="C572" s="21">
        <v>15.853999999999999</v>
      </c>
      <c r="D572" s="25">
        <v>183.58</v>
      </c>
      <c r="E572" s="17">
        <v>84.080100000000002</v>
      </c>
      <c r="F572" s="21">
        <v>18.747</v>
      </c>
      <c r="G572" s="25">
        <v>182.59</v>
      </c>
      <c r="H572" s="17">
        <v>89.568600000000004</v>
      </c>
      <c r="I572" s="21">
        <v>22.839300000000001</v>
      </c>
    </row>
    <row r="573" spans="1:9" x14ac:dyDescent="0.25">
      <c r="A573" s="25">
        <v>182.77</v>
      </c>
      <c r="B573" s="17">
        <v>75.907700000000006</v>
      </c>
      <c r="C573" s="21">
        <v>15.5665</v>
      </c>
      <c r="D573" s="25">
        <v>184.08</v>
      </c>
      <c r="E573" s="17">
        <v>81.6935</v>
      </c>
      <c r="F573" s="21">
        <v>17.972200000000001</v>
      </c>
      <c r="G573" s="25">
        <v>183.09</v>
      </c>
      <c r="H573" s="17">
        <v>86.587000000000003</v>
      </c>
      <c r="I573" s="21">
        <v>21.8005</v>
      </c>
    </row>
    <row r="574" spans="1:9" x14ac:dyDescent="0.25">
      <c r="A574" s="25">
        <v>183.26</v>
      </c>
      <c r="B574" s="17">
        <v>74.804400000000001</v>
      </c>
      <c r="C574" s="21">
        <v>15.225899999999999</v>
      </c>
      <c r="D574" s="25">
        <v>184.58</v>
      </c>
      <c r="E574" s="17">
        <v>79.267799999999994</v>
      </c>
      <c r="F574" s="21">
        <v>17.297799999999999</v>
      </c>
      <c r="G574" s="25">
        <v>183.59</v>
      </c>
      <c r="H574" s="17">
        <v>83.848100000000002</v>
      </c>
      <c r="I574" s="21">
        <v>21.0794</v>
      </c>
    </row>
    <row r="575" spans="1:9" x14ac:dyDescent="0.25">
      <c r="A575" s="25">
        <v>183.77</v>
      </c>
      <c r="B575" s="17">
        <v>73.688199999999995</v>
      </c>
      <c r="C575" s="21">
        <v>14.915699999999999</v>
      </c>
      <c r="D575" s="25">
        <v>185.08</v>
      </c>
      <c r="E575" s="17">
        <v>76.788899999999998</v>
      </c>
      <c r="F575" s="21">
        <v>16.5518</v>
      </c>
      <c r="G575" s="25">
        <v>184.09</v>
      </c>
      <c r="H575" s="17">
        <v>80.956699999999998</v>
      </c>
      <c r="I575" s="21">
        <v>20.169499999999999</v>
      </c>
    </row>
    <row r="576" spans="1:9" x14ac:dyDescent="0.25">
      <c r="A576" s="25">
        <v>184.26</v>
      </c>
      <c r="B576" s="17">
        <v>72.641900000000007</v>
      </c>
      <c r="C576" s="21">
        <v>14.5748</v>
      </c>
      <c r="D576" s="25">
        <v>185.58</v>
      </c>
      <c r="E576" s="17">
        <v>74.752499999999998</v>
      </c>
      <c r="F576" s="21">
        <v>15.8759</v>
      </c>
      <c r="G576" s="25">
        <v>184.6</v>
      </c>
      <c r="H576" s="17">
        <v>78.528000000000006</v>
      </c>
      <c r="I576" s="21">
        <v>19.374099999999999</v>
      </c>
    </row>
    <row r="577" spans="1:9" x14ac:dyDescent="0.25">
      <c r="A577" s="25">
        <v>184.77</v>
      </c>
      <c r="B577" s="17">
        <v>71.637100000000004</v>
      </c>
      <c r="C577" s="21">
        <v>14.3245</v>
      </c>
      <c r="D577" s="25">
        <v>186.08</v>
      </c>
      <c r="E577" s="17">
        <v>72.419200000000004</v>
      </c>
      <c r="F577" s="21">
        <v>15.2013</v>
      </c>
      <c r="G577" s="25">
        <v>185.09</v>
      </c>
      <c r="H577" s="17">
        <v>75.966399999999993</v>
      </c>
      <c r="I577" s="21">
        <v>18.585100000000001</v>
      </c>
    </row>
    <row r="578" spans="1:9" x14ac:dyDescent="0.25">
      <c r="A578" s="25">
        <v>185.27</v>
      </c>
      <c r="B578" s="17">
        <v>70.691699999999997</v>
      </c>
      <c r="C578" s="21">
        <v>13.9712</v>
      </c>
      <c r="D578" s="25">
        <v>186.58</v>
      </c>
      <c r="E578" s="17">
        <v>69.634799999999998</v>
      </c>
      <c r="F578" s="21">
        <v>14.485300000000001</v>
      </c>
      <c r="G578" s="25">
        <v>185.59</v>
      </c>
      <c r="H578" s="17">
        <v>73.6327</v>
      </c>
      <c r="I578" s="21">
        <v>17.809100000000001</v>
      </c>
    </row>
    <row r="579" spans="1:9" x14ac:dyDescent="0.25">
      <c r="A579" s="25">
        <v>185.77</v>
      </c>
      <c r="B579" s="17">
        <v>69.612899999999996</v>
      </c>
      <c r="C579" s="21">
        <v>13.694599999999999</v>
      </c>
      <c r="D579" s="25">
        <v>187.08</v>
      </c>
      <c r="E579" s="17">
        <v>67.725099999999998</v>
      </c>
      <c r="F579" s="21">
        <v>13.831899999999999</v>
      </c>
      <c r="G579" s="25">
        <v>186.09</v>
      </c>
      <c r="H579" s="17">
        <v>71.058899999999994</v>
      </c>
      <c r="I579" s="21">
        <v>17.093499999999999</v>
      </c>
    </row>
    <row r="580" spans="1:9" x14ac:dyDescent="0.25">
      <c r="A580" s="25">
        <v>186.27</v>
      </c>
      <c r="B580" s="17">
        <v>68.689099999999996</v>
      </c>
      <c r="C580" s="21">
        <v>13.4261</v>
      </c>
      <c r="D580" s="25">
        <v>187.58</v>
      </c>
      <c r="E580" s="17">
        <v>65.752200000000002</v>
      </c>
      <c r="F580" s="21">
        <v>13.317399999999999</v>
      </c>
      <c r="G580" s="25">
        <v>186.59</v>
      </c>
      <c r="H580" s="17">
        <v>69.025300000000001</v>
      </c>
      <c r="I580" s="21">
        <v>16.385300000000001</v>
      </c>
    </row>
    <row r="581" spans="1:9" x14ac:dyDescent="0.25">
      <c r="A581" s="25">
        <v>186.77</v>
      </c>
      <c r="B581" s="17">
        <v>67.828400000000002</v>
      </c>
      <c r="C581" s="21">
        <v>13.2058</v>
      </c>
      <c r="D581" s="25">
        <v>188.08</v>
      </c>
      <c r="E581" s="17">
        <v>63.816899999999997</v>
      </c>
      <c r="F581" s="21">
        <v>12.7087</v>
      </c>
      <c r="G581" s="25">
        <v>187.08</v>
      </c>
      <c r="H581" s="17">
        <v>66.941800000000001</v>
      </c>
      <c r="I581" s="21">
        <v>15.7066</v>
      </c>
    </row>
    <row r="582" spans="1:9" x14ac:dyDescent="0.25">
      <c r="A582" s="25">
        <v>187.27</v>
      </c>
      <c r="B582" s="17">
        <v>66.858199999999997</v>
      </c>
      <c r="C582" s="21">
        <v>12.9276</v>
      </c>
      <c r="D582" s="25">
        <v>188.58</v>
      </c>
      <c r="E582" s="17">
        <v>62.194899999999997</v>
      </c>
      <c r="F582" s="21">
        <v>12.236000000000001</v>
      </c>
      <c r="G582" s="25">
        <v>187.58</v>
      </c>
      <c r="H582" s="17">
        <v>64.736199999999997</v>
      </c>
      <c r="I582" s="21">
        <v>15.1188</v>
      </c>
    </row>
    <row r="583" spans="1:9" x14ac:dyDescent="0.25">
      <c r="A583" s="25">
        <v>187.77</v>
      </c>
      <c r="B583" s="17">
        <v>65.992199999999997</v>
      </c>
      <c r="C583" s="21">
        <v>12.696899999999999</v>
      </c>
      <c r="D583" s="25">
        <v>189.08</v>
      </c>
      <c r="E583" s="17">
        <v>60.549599999999998</v>
      </c>
      <c r="F583" s="21">
        <v>11.6875</v>
      </c>
      <c r="G583" s="25">
        <v>188.08</v>
      </c>
      <c r="H583" s="17">
        <v>62.695500000000003</v>
      </c>
      <c r="I583" s="21">
        <v>14.353300000000001</v>
      </c>
    </row>
    <row r="584" spans="1:9" x14ac:dyDescent="0.25">
      <c r="A584" s="25">
        <v>188.27</v>
      </c>
      <c r="B584" s="17">
        <v>64.984999999999999</v>
      </c>
      <c r="C584" s="21">
        <v>12.4514</v>
      </c>
      <c r="D584" s="25">
        <v>189.58</v>
      </c>
      <c r="E584" s="17">
        <v>58.723599999999998</v>
      </c>
      <c r="F584" s="21">
        <v>11.1999</v>
      </c>
      <c r="G584" s="25">
        <v>188.58</v>
      </c>
      <c r="H584" s="17">
        <v>60.991999999999997</v>
      </c>
      <c r="I584" s="21">
        <v>13.7636</v>
      </c>
    </row>
    <row r="585" spans="1:9" x14ac:dyDescent="0.25">
      <c r="A585" s="25">
        <v>188.76</v>
      </c>
      <c r="B585" s="17">
        <v>64.186800000000005</v>
      </c>
      <c r="C585" s="21">
        <v>12.207700000000001</v>
      </c>
      <c r="D585" s="25">
        <v>190.08</v>
      </c>
      <c r="E585" s="17">
        <v>57.017299999999999</v>
      </c>
      <c r="F585" s="21">
        <v>10.6751</v>
      </c>
      <c r="G585" s="25">
        <v>189.09</v>
      </c>
      <c r="H585" s="17">
        <v>59.082099999999997</v>
      </c>
      <c r="I585" s="21">
        <v>13.2369</v>
      </c>
    </row>
    <row r="586" spans="1:9" x14ac:dyDescent="0.25">
      <c r="A586" s="25">
        <v>189.27</v>
      </c>
      <c r="B586" s="17">
        <v>63.344000000000001</v>
      </c>
      <c r="C586" s="21">
        <v>11.930999999999999</v>
      </c>
      <c r="D586" s="25">
        <v>190.58</v>
      </c>
      <c r="E586" s="17">
        <v>55.560200000000002</v>
      </c>
      <c r="F586" s="21">
        <v>10.2179</v>
      </c>
      <c r="G586" s="25">
        <v>189.58</v>
      </c>
      <c r="H586" s="17">
        <v>57.299700000000001</v>
      </c>
      <c r="I586" s="21">
        <v>12.704599999999999</v>
      </c>
    </row>
    <row r="587" spans="1:9" x14ac:dyDescent="0.25">
      <c r="A587" s="25">
        <v>189.76</v>
      </c>
      <c r="B587" s="17">
        <v>62.615499999999997</v>
      </c>
      <c r="C587" s="21">
        <v>11.736000000000001</v>
      </c>
      <c r="D587" s="25">
        <v>191.08</v>
      </c>
      <c r="E587" s="17">
        <v>54.227200000000003</v>
      </c>
      <c r="F587" s="21">
        <v>9.7833400000000008</v>
      </c>
      <c r="G587" s="25">
        <v>190.09</v>
      </c>
      <c r="H587" s="17">
        <v>55.619</v>
      </c>
      <c r="I587" s="21">
        <v>12.1228</v>
      </c>
    </row>
    <row r="588" spans="1:9" x14ac:dyDescent="0.25">
      <c r="A588" s="25">
        <v>190.26</v>
      </c>
      <c r="B588" s="17">
        <v>61.775799999999997</v>
      </c>
      <c r="C588" s="21">
        <v>11.4817</v>
      </c>
      <c r="D588" s="25">
        <v>191.58</v>
      </c>
      <c r="E588" s="17">
        <v>52.881</v>
      </c>
      <c r="F588" s="21">
        <v>9.3399000000000001</v>
      </c>
      <c r="G588" s="25">
        <v>190.59</v>
      </c>
      <c r="H588" s="17">
        <v>53.935200000000002</v>
      </c>
      <c r="I588" s="21">
        <v>11.552899999999999</v>
      </c>
    </row>
    <row r="589" spans="1:9" x14ac:dyDescent="0.25">
      <c r="A589" s="25">
        <v>190.77</v>
      </c>
      <c r="B589" s="17">
        <v>60.880699999999997</v>
      </c>
      <c r="C589" s="21">
        <v>11.2491</v>
      </c>
      <c r="D589" s="25">
        <v>192.08</v>
      </c>
      <c r="E589" s="17">
        <v>51.486199999999997</v>
      </c>
      <c r="F589" s="21">
        <v>8.9332100000000008</v>
      </c>
      <c r="G589" s="25">
        <v>191.09</v>
      </c>
      <c r="H589" s="17">
        <v>52.422400000000003</v>
      </c>
      <c r="I589" s="21">
        <v>11.058999999999999</v>
      </c>
    </row>
    <row r="590" spans="1:9" x14ac:dyDescent="0.25">
      <c r="A590" s="25">
        <v>191.27</v>
      </c>
      <c r="B590" s="17">
        <v>60.116500000000002</v>
      </c>
      <c r="C590" s="21">
        <v>11.008800000000001</v>
      </c>
      <c r="D590" s="25">
        <v>192.58</v>
      </c>
      <c r="E590" s="17">
        <v>50.175400000000003</v>
      </c>
      <c r="F590" s="21">
        <v>8.5744600000000002</v>
      </c>
      <c r="G590" s="25">
        <v>191.59</v>
      </c>
      <c r="H590" s="17">
        <v>51.025500000000001</v>
      </c>
      <c r="I590" s="21">
        <v>10.568099999999999</v>
      </c>
    </row>
    <row r="591" spans="1:9" x14ac:dyDescent="0.25">
      <c r="A591" s="25">
        <v>191.77</v>
      </c>
      <c r="B591" s="17">
        <v>59.320799999999998</v>
      </c>
      <c r="C591" s="21">
        <v>10.8103</v>
      </c>
      <c r="D591" s="25">
        <v>193.08</v>
      </c>
      <c r="E591" s="17">
        <v>48.945799999999998</v>
      </c>
      <c r="F591" s="21">
        <v>8.1911299999999994</v>
      </c>
      <c r="G591" s="25">
        <v>192.09</v>
      </c>
      <c r="H591" s="17">
        <v>49.538499999999999</v>
      </c>
      <c r="I591" s="21">
        <v>10.0848</v>
      </c>
    </row>
    <row r="592" spans="1:9" x14ac:dyDescent="0.25">
      <c r="A592" s="25">
        <v>192.27</v>
      </c>
      <c r="B592" s="17">
        <v>58.606699999999996</v>
      </c>
      <c r="C592" s="21">
        <v>10.5961</v>
      </c>
      <c r="D592" s="25">
        <v>193.58</v>
      </c>
      <c r="E592" s="17">
        <v>47.7913</v>
      </c>
      <c r="F592" s="21">
        <v>7.8141800000000003</v>
      </c>
      <c r="G592" s="25">
        <v>192.59</v>
      </c>
      <c r="H592" s="17">
        <v>48.154499999999999</v>
      </c>
      <c r="I592" s="21">
        <v>9.6410300000000007</v>
      </c>
    </row>
    <row r="593" spans="1:9" x14ac:dyDescent="0.25">
      <c r="A593" s="25">
        <v>192.77</v>
      </c>
      <c r="B593" s="17">
        <v>57.821599999999997</v>
      </c>
      <c r="C593" s="21">
        <v>10.3584</v>
      </c>
      <c r="D593" s="25">
        <v>194.08</v>
      </c>
      <c r="E593" s="17">
        <v>46.652500000000003</v>
      </c>
      <c r="F593" s="21">
        <v>7.51105</v>
      </c>
      <c r="G593" s="25">
        <v>193.09</v>
      </c>
      <c r="H593" s="17">
        <v>46.923699999999997</v>
      </c>
      <c r="I593" s="21">
        <v>9.2631999999999994</v>
      </c>
    </row>
    <row r="594" spans="1:9" x14ac:dyDescent="0.25">
      <c r="A594" s="25">
        <v>193.27</v>
      </c>
      <c r="B594" s="17">
        <v>57.079099999999997</v>
      </c>
      <c r="C594" s="21">
        <v>10.1465</v>
      </c>
      <c r="D594" s="25">
        <v>194.58</v>
      </c>
      <c r="E594" s="17">
        <v>45.563499999999998</v>
      </c>
      <c r="F594" s="21">
        <v>7.2066400000000002</v>
      </c>
      <c r="G594" s="25">
        <v>193.59</v>
      </c>
      <c r="H594" s="17">
        <v>45.897100000000002</v>
      </c>
      <c r="I594" s="21">
        <v>8.9158799999999996</v>
      </c>
    </row>
    <row r="595" spans="1:9" x14ac:dyDescent="0.25">
      <c r="A595" s="25">
        <v>193.77</v>
      </c>
      <c r="B595" s="17">
        <v>56.374099999999999</v>
      </c>
      <c r="C595" s="21">
        <v>9.9672999999999998</v>
      </c>
      <c r="D595" s="25">
        <v>195.08</v>
      </c>
      <c r="E595" s="17">
        <v>44.296199999999999</v>
      </c>
      <c r="F595" s="21">
        <v>6.9192299999999998</v>
      </c>
      <c r="G595" s="25">
        <v>194.09</v>
      </c>
      <c r="H595" s="17">
        <v>44.678199999999997</v>
      </c>
      <c r="I595" s="21">
        <v>8.4307999999999996</v>
      </c>
    </row>
    <row r="596" spans="1:9" x14ac:dyDescent="0.25">
      <c r="A596" s="25">
        <v>194.27</v>
      </c>
      <c r="B596" s="17">
        <v>55.698999999999998</v>
      </c>
      <c r="C596" s="21">
        <v>9.7146600000000003</v>
      </c>
      <c r="D596" s="25">
        <v>195.57</v>
      </c>
      <c r="E596" s="17">
        <v>43.331600000000002</v>
      </c>
      <c r="F596" s="21">
        <v>6.6657000000000002</v>
      </c>
      <c r="G596" s="25">
        <v>194.59</v>
      </c>
      <c r="H596" s="17">
        <v>43.370199999999997</v>
      </c>
      <c r="I596" s="21">
        <v>8.0871899999999997</v>
      </c>
    </row>
    <row r="597" spans="1:9" x14ac:dyDescent="0.25">
      <c r="A597" s="25">
        <v>194.77</v>
      </c>
      <c r="B597" s="17">
        <v>55.012599999999999</v>
      </c>
      <c r="C597" s="21">
        <v>9.5716699999999992</v>
      </c>
      <c r="D597" s="25">
        <v>196.08</v>
      </c>
      <c r="E597" s="17">
        <v>42.510199999999998</v>
      </c>
      <c r="F597" s="21">
        <v>6.3698100000000002</v>
      </c>
      <c r="G597" s="25">
        <v>195.09</v>
      </c>
      <c r="H597" s="17">
        <v>42.283099999999997</v>
      </c>
      <c r="I597" s="21">
        <v>7.7392399999999997</v>
      </c>
    </row>
    <row r="598" spans="1:9" x14ac:dyDescent="0.25">
      <c r="A598" s="25">
        <v>195.27</v>
      </c>
      <c r="B598" s="17">
        <v>54.330399999999997</v>
      </c>
      <c r="C598" s="21">
        <v>9.3163800000000005</v>
      </c>
      <c r="D598" s="25">
        <v>196.58</v>
      </c>
      <c r="E598" s="17">
        <v>41.444600000000001</v>
      </c>
      <c r="F598" s="21">
        <v>6.1240800000000002</v>
      </c>
      <c r="G598" s="25">
        <v>195.59</v>
      </c>
      <c r="H598" s="17">
        <v>41.249699999999997</v>
      </c>
      <c r="I598" s="21">
        <v>7.37622</v>
      </c>
    </row>
    <row r="599" spans="1:9" x14ac:dyDescent="0.25">
      <c r="A599" s="25">
        <v>195.77</v>
      </c>
      <c r="B599" s="17">
        <v>53.757599999999996</v>
      </c>
      <c r="C599" s="21">
        <v>9.1936499999999999</v>
      </c>
      <c r="D599" s="25">
        <v>197.08</v>
      </c>
      <c r="E599" s="17">
        <v>40.502899999999997</v>
      </c>
      <c r="F599" s="21">
        <v>5.8741700000000003</v>
      </c>
      <c r="G599" s="25">
        <v>196.09</v>
      </c>
      <c r="H599" s="17">
        <v>40.174999999999997</v>
      </c>
      <c r="I599" s="21">
        <v>7.0862699999999998</v>
      </c>
    </row>
    <row r="600" spans="1:9" x14ac:dyDescent="0.25">
      <c r="A600" s="25">
        <v>196.27</v>
      </c>
      <c r="B600" s="17">
        <v>53.029400000000003</v>
      </c>
      <c r="C600" s="21">
        <v>8.9345999999999997</v>
      </c>
      <c r="D600" s="25">
        <v>197.58</v>
      </c>
      <c r="E600" s="17">
        <v>39.573599999999999</v>
      </c>
      <c r="F600" s="21">
        <v>5.6337900000000003</v>
      </c>
      <c r="G600" s="25">
        <v>196.59</v>
      </c>
      <c r="H600" s="17">
        <v>39.250300000000003</v>
      </c>
      <c r="I600" s="21">
        <v>6.8790199999999997</v>
      </c>
    </row>
    <row r="601" spans="1:9" x14ac:dyDescent="0.25">
      <c r="A601" s="25">
        <v>196.77</v>
      </c>
      <c r="B601" s="17">
        <v>52.515900000000002</v>
      </c>
      <c r="C601" s="21">
        <v>8.7996599999999994</v>
      </c>
      <c r="D601" s="25">
        <v>198.08</v>
      </c>
      <c r="E601" s="17">
        <v>38.728999999999999</v>
      </c>
      <c r="F601" s="21">
        <v>5.4049699999999996</v>
      </c>
      <c r="G601" s="25">
        <v>197.1</v>
      </c>
      <c r="H601" s="17">
        <v>38.439100000000003</v>
      </c>
      <c r="I601" s="21">
        <v>6.5871399999999998</v>
      </c>
    </row>
    <row r="602" spans="1:9" x14ac:dyDescent="0.25">
      <c r="A602" s="25">
        <v>197.27</v>
      </c>
      <c r="B602" s="17">
        <v>51.908499999999997</v>
      </c>
      <c r="C602" s="21">
        <v>8.5782500000000006</v>
      </c>
      <c r="D602" s="25">
        <v>198.58</v>
      </c>
      <c r="E602" s="17">
        <v>37.9574</v>
      </c>
      <c r="F602" s="21">
        <v>5.1603700000000003</v>
      </c>
      <c r="G602" s="25">
        <v>197.59</v>
      </c>
      <c r="H602" s="17">
        <v>37.414200000000001</v>
      </c>
      <c r="I602" s="21">
        <v>6.2982899999999997</v>
      </c>
    </row>
    <row r="603" spans="1:9" x14ac:dyDescent="0.25">
      <c r="A603" s="25">
        <v>197.77</v>
      </c>
      <c r="B603" s="17">
        <v>51.235500000000002</v>
      </c>
      <c r="C603" s="21">
        <v>8.4319400000000009</v>
      </c>
      <c r="D603" s="25">
        <v>199.08</v>
      </c>
      <c r="E603" s="17">
        <v>37.055</v>
      </c>
      <c r="F603" s="21">
        <v>4.9852600000000002</v>
      </c>
      <c r="G603" s="25">
        <v>198.09</v>
      </c>
      <c r="H603" s="17">
        <v>36.477200000000003</v>
      </c>
      <c r="I603" s="21">
        <v>6.0570899999999996</v>
      </c>
    </row>
    <row r="604" spans="1:9" x14ac:dyDescent="0.25">
      <c r="A604" s="25">
        <v>198.27</v>
      </c>
      <c r="B604" s="17">
        <v>50.617400000000004</v>
      </c>
      <c r="C604" s="21">
        <v>8.2316800000000008</v>
      </c>
      <c r="D604" s="25">
        <v>199.58</v>
      </c>
      <c r="E604" s="17">
        <v>36.309399999999997</v>
      </c>
      <c r="F604" s="21">
        <v>4.8110400000000002</v>
      </c>
      <c r="G604" s="25">
        <v>198.59</v>
      </c>
      <c r="H604" s="17">
        <v>35.703000000000003</v>
      </c>
      <c r="I604" s="21">
        <v>5.83901</v>
      </c>
    </row>
    <row r="605" spans="1:9" x14ac:dyDescent="0.25">
      <c r="A605" s="25">
        <v>198.77</v>
      </c>
      <c r="B605" s="17">
        <v>50.078299999999999</v>
      </c>
      <c r="C605" s="21">
        <v>8.0688200000000005</v>
      </c>
      <c r="D605" s="25">
        <v>200.08</v>
      </c>
      <c r="E605" s="17">
        <v>35.519500000000001</v>
      </c>
      <c r="F605" s="21">
        <v>4.5926600000000004</v>
      </c>
      <c r="G605" s="25">
        <v>199.09</v>
      </c>
      <c r="H605" s="17">
        <v>34.829099999999997</v>
      </c>
      <c r="I605" s="21">
        <v>5.5760199999999998</v>
      </c>
    </row>
    <row r="606" spans="1:9" x14ac:dyDescent="0.25">
      <c r="A606" s="25">
        <v>199.27</v>
      </c>
      <c r="B606" s="17">
        <v>49.5105</v>
      </c>
      <c r="C606" s="21">
        <v>7.9191099999999999</v>
      </c>
      <c r="D606" s="25">
        <v>200.58</v>
      </c>
      <c r="E606" s="17">
        <v>34.807899999999997</v>
      </c>
      <c r="F606" s="21">
        <v>4.4217199999999997</v>
      </c>
      <c r="G606" s="25">
        <v>199.58</v>
      </c>
      <c r="H606" s="17">
        <v>34.090600000000002</v>
      </c>
      <c r="I606" s="21">
        <v>5.39154</v>
      </c>
    </row>
    <row r="607" spans="1:9" x14ac:dyDescent="0.25">
      <c r="A607" s="25">
        <v>199.77</v>
      </c>
      <c r="B607" s="17">
        <v>48.898299999999999</v>
      </c>
      <c r="C607" s="21">
        <v>7.7164000000000001</v>
      </c>
      <c r="D607" s="25">
        <v>201.08</v>
      </c>
      <c r="E607" s="17">
        <v>34.171500000000002</v>
      </c>
      <c r="F607" s="21">
        <v>4.2744900000000001</v>
      </c>
      <c r="G607" s="25">
        <v>200.09</v>
      </c>
      <c r="H607" s="17">
        <v>33.623399999999997</v>
      </c>
      <c r="I607" s="21">
        <v>5.1791299999999998</v>
      </c>
    </row>
    <row r="608" spans="1:9" x14ac:dyDescent="0.25">
      <c r="A608" s="25">
        <v>200.27</v>
      </c>
      <c r="B608" s="17">
        <v>48.525100000000002</v>
      </c>
      <c r="C608" s="21">
        <v>7.5624000000000002</v>
      </c>
      <c r="D608" s="25">
        <v>201.58</v>
      </c>
      <c r="E608" s="17">
        <v>33.361699999999999</v>
      </c>
      <c r="F608" s="21">
        <v>4.1160600000000001</v>
      </c>
      <c r="G608" s="25">
        <v>200.58</v>
      </c>
      <c r="H608" s="17">
        <v>32.644199999999998</v>
      </c>
      <c r="I608" s="21">
        <v>4.9441499999999996</v>
      </c>
    </row>
    <row r="609" spans="1:9" x14ac:dyDescent="0.25">
      <c r="A609" s="25">
        <v>200.77</v>
      </c>
      <c r="B609" s="17">
        <v>47.893099999999997</v>
      </c>
      <c r="C609" s="21">
        <v>7.4329099999999997</v>
      </c>
      <c r="D609" s="25">
        <v>202.08</v>
      </c>
      <c r="E609" s="17">
        <v>32.517200000000003</v>
      </c>
      <c r="F609" s="21">
        <v>3.9198599999999999</v>
      </c>
      <c r="G609" s="25">
        <v>201.08</v>
      </c>
      <c r="H609" s="17">
        <v>31.9</v>
      </c>
      <c r="I609" s="21">
        <v>4.7352699999999999</v>
      </c>
    </row>
    <row r="610" spans="1:9" x14ac:dyDescent="0.25">
      <c r="A610" s="25">
        <v>201.27</v>
      </c>
      <c r="B610" s="17">
        <v>47.386099999999999</v>
      </c>
      <c r="C610" s="21">
        <v>7.2748499999999998</v>
      </c>
      <c r="D610" s="25">
        <v>202.58</v>
      </c>
      <c r="E610" s="17">
        <v>32.024900000000002</v>
      </c>
      <c r="F610" s="21">
        <v>3.7452800000000002</v>
      </c>
      <c r="G610" s="25">
        <v>201.58</v>
      </c>
      <c r="H610" s="17">
        <v>31.2651</v>
      </c>
      <c r="I610" s="21">
        <v>4.6393700000000004</v>
      </c>
    </row>
    <row r="611" spans="1:9" x14ac:dyDescent="0.25">
      <c r="A611" s="25">
        <v>201.77</v>
      </c>
      <c r="B611" s="17">
        <v>46.908799999999999</v>
      </c>
      <c r="C611" s="21">
        <v>7.1223099999999997</v>
      </c>
      <c r="D611" s="25">
        <v>203.08</v>
      </c>
      <c r="E611" s="17">
        <v>31.4482</v>
      </c>
      <c r="F611" s="21">
        <v>3.6452499999999999</v>
      </c>
      <c r="G611" s="25">
        <v>202.08</v>
      </c>
      <c r="H611" s="17">
        <v>30.523099999999999</v>
      </c>
      <c r="I611" s="21">
        <v>4.4918699999999996</v>
      </c>
    </row>
    <row r="612" spans="1:9" x14ac:dyDescent="0.25">
      <c r="A612" s="25">
        <v>202.26</v>
      </c>
      <c r="B612" s="17">
        <v>46.377200000000002</v>
      </c>
      <c r="C612" s="21">
        <v>6.9430399999999999</v>
      </c>
      <c r="D612" s="25">
        <v>203.58</v>
      </c>
      <c r="E612" s="17">
        <v>30.7775</v>
      </c>
      <c r="F612" s="21">
        <v>3.50129</v>
      </c>
      <c r="G612" s="25">
        <v>202.59</v>
      </c>
      <c r="H612" s="17">
        <v>30.007400000000001</v>
      </c>
      <c r="I612" s="21">
        <v>4.2318199999999999</v>
      </c>
    </row>
    <row r="613" spans="1:9" x14ac:dyDescent="0.25">
      <c r="A613" s="25">
        <v>202.76</v>
      </c>
      <c r="B613" s="17">
        <v>45.879800000000003</v>
      </c>
      <c r="C613" s="21">
        <v>6.7908499999999998</v>
      </c>
      <c r="D613" s="25">
        <v>204.08</v>
      </c>
      <c r="E613" s="17">
        <v>29.974900000000002</v>
      </c>
      <c r="F613" s="21">
        <v>3.3740100000000002</v>
      </c>
      <c r="G613" s="25">
        <v>203.09</v>
      </c>
      <c r="H613" s="17">
        <v>29.317799999999998</v>
      </c>
      <c r="I613" s="21">
        <v>4.15604</v>
      </c>
    </row>
    <row r="614" spans="1:9" x14ac:dyDescent="0.25">
      <c r="A614" s="25">
        <v>203.27</v>
      </c>
      <c r="B614" s="17">
        <v>45.424799999999998</v>
      </c>
      <c r="C614" s="21">
        <v>6.6939700000000002</v>
      </c>
      <c r="D614" s="25">
        <v>204.58</v>
      </c>
      <c r="E614" s="17">
        <v>29.4693</v>
      </c>
      <c r="F614" s="21">
        <v>3.2665700000000002</v>
      </c>
      <c r="G614" s="25">
        <v>203.59</v>
      </c>
      <c r="H614" s="17">
        <v>28.639399999999998</v>
      </c>
      <c r="I614" s="21">
        <v>4.0232099999999997</v>
      </c>
    </row>
    <row r="615" spans="1:9" x14ac:dyDescent="0.25">
      <c r="A615" s="25">
        <v>203.76</v>
      </c>
      <c r="B615" s="17">
        <v>44.944000000000003</v>
      </c>
      <c r="C615" s="21">
        <v>6.5195400000000001</v>
      </c>
      <c r="D615" s="25">
        <v>205.08</v>
      </c>
      <c r="E615" s="17">
        <v>28.992899999999999</v>
      </c>
      <c r="F615" s="21">
        <v>3.1527400000000001</v>
      </c>
      <c r="G615" s="25">
        <v>204.09</v>
      </c>
      <c r="H615" s="17">
        <v>28.0029</v>
      </c>
      <c r="I615" s="21">
        <v>3.8715999999999999</v>
      </c>
    </row>
    <row r="616" spans="1:9" x14ac:dyDescent="0.25">
      <c r="A616" s="25">
        <v>204.27</v>
      </c>
      <c r="B616" s="17">
        <v>44.534599999999998</v>
      </c>
      <c r="C616" s="21">
        <v>6.3856200000000003</v>
      </c>
      <c r="D616" s="25">
        <v>205.58</v>
      </c>
      <c r="E616" s="17">
        <v>28.384799999999998</v>
      </c>
      <c r="F616" s="21">
        <v>3.0062700000000002</v>
      </c>
      <c r="G616" s="25">
        <v>204.59</v>
      </c>
      <c r="H616" s="17">
        <v>27.477399999999999</v>
      </c>
      <c r="I616" s="21">
        <v>3.6975899999999999</v>
      </c>
    </row>
    <row r="617" spans="1:9" x14ac:dyDescent="0.25">
      <c r="A617" s="25">
        <v>204.77</v>
      </c>
      <c r="B617" s="17">
        <v>44.1233</v>
      </c>
      <c r="C617" s="21">
        <v>6.2345499999999996</v>
      </c>
      <c r="D617" s="25">
        <v>206.08</v>
      </c>
      <c r="E617" s="17">
        <v>27.8079</v>
      </c>
      <c r="F617" s="21">
        <v>2.9069199999999999</v>
      </c>
      <c r="G617" s="25">
        <v>205.09</v>
      </c>
      <c r="H617" s="17">
        <v>27.066400000000002</v>
      </c>
      <c r="I617" s="21">
        <v>3.64168</v>
      </c>
    </row>
    <row r="618" spans="1:9" x14ac:dyDescent="0.25">
      <c r="A618" s="25">
        <v>205.27</v>
      </c>
      <c r="B618" s="17">
        <v>43.637500000000003</v>
      </c>
      <c r="C618" s="21">
        <v>6.1234299999999999</v>
      </c>
      <c r="D618" s="25">
        <v>206.58</v>
      </c>
      <c r="E618" s="17">
        <v>27.118200000000002</v>
      </c>
      <c r="F618" s="21">
        <v>2.7998699999999999</v>
      </c>
      <c r="G618" s="25">
        <v>205.59</v>
      </c>
      <c r="H618" s="17">
        <v>26.457799999999999</v>
      </c>
      <c r="I618" s="21">
        <v>3.48732</v>
      </c>
    </row>
    <row r="619" spans="1:9" x14ac:dyDescent="0.25">
      <c r="A619" s="25">
        <v>205.77</v>
      </c>
      <c r="B619" s="17">
        <v>43.272799999999997</v>
      </c>
      <c r="C619" s="21">
        <v>5.9702299999999999</v>
      </c>
      <c r="D619" s="25">
        <v>207.08</v>
      </c>
      <c r="E619" s="17">
        <v>26.770700000000001</v>
      </c>
      <c r="F619" s="21">
        <v>2.7354799999999999</v>
      </c>
      <c r="G619" s="25">
        <v>206.08</v>
      </c>
      <c r="H619" s="17">
        <v>26.0594</v>
      </c>
      <c r="I619" s="21">
        <v>3.36633</v>
      </c>
    </row>
    <row r="620" spans="1:9" x14ac:dyDescent="0.25">
      <c r="A620" s="25">
        <v>206.27</v>
      </c>
      <c r="B620" s="17">
        <v>42.828499999999998</v>
      </c>
      <c r="C620" s="21">
        <v>5.8655600000000003</v>
      </c>
      <c r="D620" s="25">
        <v>207.58</v>
      </c>
      <c r="E620" s="17">
        <v>26.230699999999999</v>
      </c>
      <c r="F620" s="21">
        <v>2.6278999999999999</v>
      </c>
      <c r="G620" s="25">
        <v>206.59</v>
      </c>
      <c r="H620" s="17">
        <v>25.543099999999999</v>
      </c>
      <c r="I620" s="21">
        <v>3.2323499999999998</v>
      </c>
    </row>
    <row r="621" spans="1:9" x14ac:dyDescent="0.25">
      <c r="A621" s="25">
        <v>206.77</v>
      </c>
      <c r="B621" s="17">
        <v>42.3645</v>
      </c>
      <c r="C621" s="21">
        <v>5.6845699999999999</v>
      </c>
      <c r="D621" s="25">
        <v>208.08</v>
      </c>
      <c r="E621" s="17">
        <v>25.861999999999998</v>
      </c>
      <c r="F621" s="21">
        <v>2.52197</v>
      </c>
      <c r="G621" s="25">
        <v>207.09</v>
      </c>
      <c r="H621" s="17">
        <v>24.8767</v>
      </c>
      <c r="I621" s="21">
        <v>3.1754500000000001</v>
      </c>
    </row>
    <row r="622" spans="1:9" x14ac:dyDescent="0.25">
      <c r="A622" s="25">
        <v>207.27</v>
      </c>
      <c r="B622" s="17">
        <v>42.065399999999997</v>
      </c>
      <c r="C622" s="21">
        <v>5.5837700000000003</v>
      </c>
      <c r="D622" s="25">
        <v>208.58</v>
      </c>
      <c r="E622" s="17">
        <v>25.258500000000002</v>
      </c>
      <c r="F622" s="21">
        <v>2.49004</v>
      </c>
      <c r="G622" s="25">
        <v>207.58</v>
      </c>
      <c r="H622" s="17">
        <v>24.336500000000001</v>
      </c>
      <c r="I622" s="21">
        <v>3.0421999999999998</v>
      </c>
    </row>
    <row r="623" spans="1:9" x14ac:dyDescent="0.25">
      <c r="A623" s="25">
        <v>207.77</v>
      </c>
      <c r="B623" s="17">
        <v>41.648899999999998</v>
      </c>
      <c r="C623" s="21">
        <v>5.4340200000000003</v>
      </c>
      <c r="D623" s="25">
        <v>209.08</v>
      </c>
      <c r="E623" s="17">
        <v>24.610900000000001</v>
      </c>
      <c r="F623" s="21">
        <v>2.36111</v>
      </c>
      <c r="G623" s="25">
        <v>208.08</v>
      </c>
      <c r="H623" s="17">
        <v>23.854800000000001</v>
      </c>
      <c r="I623" s="21">
        <v>2.9437000000000002</v>
      </c>
    </row>
    <row r="624" spans="1:9" x14ac:dyDescent="0.25">
      <c r="A624" s="25">
        <v>208.27</v>
      </c>
      <c r="B624" s="17">
        <v>41.323300000000003</v>
      </c>
      <c r="C624" s="21">
        <v>5.3568800000000003</v>
      </c>
      <c r="D624" s="25">
        <v>209.58</v>
      </c>
      <c r="E624" s="17">
        <v>24.1891</v>
      </c>
      <c r="F624" s="21">
        <v>2.2441</v>
      </c>
      <c r="G624" s="25">
        <v>208.58</v>
      </c>
      <c r="H624" s="17">
        <v>23.364799999999999</v>
      </c>
      <c r="I624" s="21">
        <v>2.8390599999999999</v>
      </c>
    </row>
    <row r="625" spans="1:9" x14ac:dyDescent="0.25">
      <c r="A625" s="25">
        <v>208.77</v>
      </c>
      <c r="B625" s="17">
        <v>40.932499999999997</v>
      </c>
      <c r="C625" s="21">
        <v>5.1956199999999999</v>
      </c>
      <c r="D625" s="25">
        <v>210.08</v>
      </c>
      <c r="E625" s="17">
        <v>23.640499999999999</v>
      </c>
      <c r="F625" s="21">
        <v>2.15924</v>
      </c>
      <c r="G625" s="25">
        <v>209.09</v>
      </c>
      <c r="H625" s="17">
        <v>22.863900000000001</v>
      </c>
      <c r="I625" s="21">
        <v>2.8196599999999998</v>
      </c>
    </row>
    <row r="626" spans="1:9" x14ac:dyDescent="0.25">
      <c r="A626" s="25">
        <v>209.26</v>
      </c>
      <c r="B626" s="17">
        <v>40.609400000000001</v>
      </c>
      <c r="C626" s="21">
        <v>5.0866800000000003</v>
      </c>
      <c r="D626" s="25">
        <v>210.58</v>
      </c>
      <c r="E626" s="17">
        <v>23.3124</v>
      </c>
      <c r="F626" s="21">
        <v>2.1137800000000002</v>
      </c>
      <c r="G626" s="25">
        <v>209.59</v>
      </c>
      <c r="H626" s="17">
        <v>22.3123</v>
      </c>
      <c r="I626" s="21">
        <v>2.6917</v>
      </c>
    </row>
    <row r="627" spans="1:9" x14ac:dyDescent="0.25">
      <c r="A627" s="25">
        <v>209.76</v>
      </c>
      <c r="B627" s="17">
        <v>40.286000000000001</v>
      </c>
      <c r="C627" s="21">
        <v>4.9233200000000004</v>
      </c>
      <c r="D627" s="25">
        <v>211.08</v>
      </c>
      <c r="E627" s="17">
        <v>22.824400000000001</v>
      </c>
      <c r="F627" s="21">
        <v>2.1160100000000002</v>
      </c>
      <c r="G627" s="25">
        <v>210.09</v>
      </c>
      <c r="H627" s="17">
        <v>22.029299999999999</v>
      </c>
      <c r="I627" s="21">
        <v>2.5691700000000002</v>
      </c>
    </row>
    <row r="628" spans="1:9" x14ac:dyDescent="0.25">
      <c r="A628" s="25">
        <v>210.26</v>
      </c>
      <c r="B628" s="17">
        <v>39.905799999999999</v>
      </c>
      <c r="C628" s="21">
        <v>4.8179800000000004</v>
      </c>
      <c r="D628" s="25">
        <v>211.58</v>
      </c>
      <c r="E628" s="17">
        <v>22.443100000000001</v>
      </c>
      <c r="F628" s="21">
        <v>2.0272000000000001</v>
      </c>
      <c r="G628" s="25">
        <v>210.59</v>
      </c>
      <c r="H628" s="17">
        <v>21.4831</v>
      </c>
      <c r="I628" s="21">
        <v>2.5399099999999999</v>
      </c>
    </row>
    <row r="629" spans="1:9" x14ac:dyDescent="0.25">
      <c r="A629" s="25">
        <v>210.76</v>
      </c>
      <c r="B629" s="17">
        <v>39.644300000000001</v>
      </c>
      <c r="C629" s="21">
        <v>4.6887100000000004</v>
      </c>
      <c r="D629" s="25">
        <v>212.08</v>
      </c>
      <c r="E629" s="17">
        <v>22.04</v>
      </c>
      <c r="F629" s="21">
        <v>1.92852</v>
      </c>
      <c r="G629" s="25">
        <v>211.09</v>
      </c>
      <c r="H629" s="17">
        <v>21.039100000000001</v>
      </c>
      <c r="I629" s="21">
        <v>2.4685700000000002</v>
      </c>
    </row>
    <row r="630" spans="1:9" x14ac:dyDescent="0.25">
      <c r="A630" s="25">
        <v>211.27</v>
      </c>
      <c r="B630" s="17">
        <v>39.300699999999999</v>
      </c>
      <c r="C630" s="21">
        <v>4.5692199999999996</v>
      </c>
      <c r="D630" s="25">
        <v>212.58</v>
      </c>
      <c r="E630" s="17">
        <v>21.582699999999999</v>
      </c>
      <c r="F630" s="21">
        <v>1.87046</v>
      </c>
      <c r="G630" s="25">
        <v>211.59</v>
      </c>
      <c r="H630" s="17">
        <v>20.724499999999999</v>
      </c>
      <c r="I630" s="21">
        <v>2.38618</v>
      </c>
    </row>
    <row r="631" spans="1:9" x14ac:dyDescent="0.25">
      <c r="A631" s="25">
        <v>211.77</v>
      </c>
      <c r="B631" s="17">
        <v>38.914299999999997</v>
      </c>
      <c r="C631" s="21">
        <v>4.4641599999999997</v>
      </c>
      <c r="D631" s="25">
        <v>213.08</v>
      </c>
      <c r="E631" s="17">
        <v>21.240100000000002</v>
      </c>
      <c r="F631" s="21">
        <v>1.79318</v>
      </c>
      <c r="G631" s="25">
        <v>212.08</v>
      </c>
      <c r="H631" s="17">
        <v>20.258199999999999</v>
      </c>
      <c r="I631" s="21">
        <v>2.2994699999999999</v>
      </c>
    </row>
    <row r="632" spans="1:9" x14ac:dyDescent="0.25">
      <c r="A632" s="25">
        <v>212.27</v>
      </c>
      <c r="B632" s="17">
        <v>38.7744</v>
      </c>
      <c r="C632" s="21">
        <v>4.3647499999999999</v>
      </c>
      <c r="D632" s="25">
        <v>213.58</v>
      </c>
      <c r="E632" s="17">
        <v>20.849299999999999</v>
      </c>
      <c r="F632" s="21">
        <v>1.72241</v>
      </c>
      <c r="G632" s="25">
        <v>212.58</v>
      </c>
      <c r="H632" s="17">
        <v>19.658100000000001</v>
      </c>
      <c r="I632" s="21">
        <v>2.2852700000000001</v>
      </c>
    </row>
    <row r="633" spans="1:9" x14ac:dyDescent="0.25">
      <c r="A633" s="25">
        <v>212.77</v>
      </c>
      <c r="B633" s="17">
        <v>38.3705</v>
      </c>
      <c r="C633" s="21">
        <v>4.2720000000000002</v>
      </c>
      <c r="D633" s="25">
        <v>214.08</v>
      </c>
      <c r="E633" s="17">
        <v>20.3704</v>
      </c>
      <c r="F633" s="21">
        <v>1.6983600000000001</v>
      </c>
      <c r="G633" s="25">
        <v>213.08</v>
      </c>
      <c r="H633" s="17">
        <v>19.559999999999999</v>
      </c>
      <c r="I633" s="21">
        <v>2.3012899999999998</v>
      </c>
    </row>
    <row r="634" spans="1:9" x14ac:dyDescent="0.25">
      <c r="A634" s="25">
        <v>213.27</v>
      </c>
      <c r="B634" s="17">
        <v>38.206299999999999</v>
      </c>
      <c r="C634" s="21">
        <v>4.1736199999999997</v>
      </c>
      <c r="D634" s="25">
        <v>214.58</v>
      </c>
      <c r="E634" s="17">
        <v>20.0747</v>
      </c>
      <c r="F634" s="21">
        <v>1.66686</v>
      </c>
      <c r="G634" s="25">
        <v>213.59</v>
      </c>
      <c r="H634" s="17">
        <v>18.881900000000002</v>
      </c>
      <c r="I634" s="21">
        <v>2.1663600000000001</v>
      </c>
    </row>
    <row r="635" spans="1:9" x14ac:dyDescent="0.25">
      <c r="A635" s="25">
        <v>213.77</v>
      </c>
      <c r="B635" s="17">
        <v>37.9116</v>
      </c>
      <c r="C635" s="21">
        <v>4.0845200000000004</v>
      </c>
      <c r="D635" s="25">
        <v>215.08</v>
      </c>
      <c r="E635" s="17">
        <v>19.648099999999999</v>
      </c>
      <c r="F635" s="21">
        <v>1.5981399999999999</v>
      </c>
      <c r="G635" s="25">
        <v>214.09</v>
      </c>
      <c r="H635" s="17">
        <v>18.6021</v>
      </c>
      <c r="I635" s="21">
        <v>2.1193900000000001</v>
      </c>
    </row>
    <row r="636" spans="1:9" x14ac:dyDescent="0.25">
      <c r="A636" s="25">
        <v>214.27</v>
      </c>
      <c r="B636" s="17">
        <v>37.623699999999999</v>
      </c>
      <c r="C636" s="21">
        <v>4.0112100000000002</v>
      </c>
      <c r="D636" s="25">
        <v>215.57</v>
      </c>
      <c r="E636" s="17">
        <v>19.607399999999998</v>
      </c>
      <c r="F636" s="21">
        <v>1.54358</v>
      </c>
      <c r="G636" s="25">
        <v>214.59</v>
      </c>
      <c r="H636" s="17">
        <v>18.196100000000001</v>
      </c>
      <c r="I636" s="21">
        <v>2.1088800000000001</v>
      </c>
    </row>
    <row r="637" spans="1:9" x14ac:dyDescent="0.25">
      <c r="A637" s="25">
        <v>214.77</v>
      </c>
      <c r="B637" s="17">
        <v>37.3474</v>
      </c>
      <c r="C637" s="21">
        <v>3.8772600000000002</v>
      </c>
      <c r="D637" s="25">
        <v>216.07</v>
      </c>
      <c r="E637" s="17">
        <v>19.105399999999999</v>
      </c>
      <c r="F637" s="21">
        <v>1.48905</v>
      </c>
      <c r="G637" s="25">
        <v>215.09</v>
      </c>
      <c r="H637" s="17">
        <v>17.810600000000001</v>
      </c>
      <c r="I637" s="21">
        <v>1.97539</v>
      </c>
    </row>
    <row r="638" spans="1:9" x14ac:dyDescent="0.25">
      <c r="A638" s="25">
        <v>215.26</v>
      </c>
      <c r="B638" s="17">
        <v>37.084200000000003</v>
      </c>
      <c r="C638" s="21">
        <v>3.8257300000000001</v>
      </c>
      <c r="D638" s="25">
        <v>216.57</v>
      </c>
      <c r="E638" s="17">
        <v>18.687899999999999</v>
      </c>
      <c r="F638" s="21">
        <v>1.42421</v>
      </c>
      <c r="G638" s="25">
        <v>215.59</v>
      </c>
      <c r="H638" s="17">
        <v>17.535</v>
      </c>
      <c r="I638" s="21">
        <v>1.88141</v>
      </c>
    </row>
    <row r="639" spans="1:9" x14ac:dyDescent="0.25">
      <c r="A639" s="25">
        <v>215.76</v>
      </c>
      <c r="B639" s="17">
        <v>36.766399999999997</v>
      </c>
      <c r="C639" s="21">
        <v>3.7447900000000001</v>
      </c>
      <c r="D639" s="25">
        <v>217.08</v>
      </c>
      <c r="E639" s="17">
        <v>18.250699999999998</v>
      </c>
      <c r="F639" s="21">
        <v>1.37615</v>
      </c>
      <c r="G639" s="25">
        <v>216.09</v>
      </c>
      <c r="H639" s="17">
        <v>17.0519</v>
      </c>
      <c r="I639" s="21">
        <v>1.8097399999999999</v>
      </c>
    </row>
    <row r="640" spans="1:9" x14ac:dyDescent="0.25">
      <c r="A640" s="25">
        <v>216.26</v>
      </c>
      <c r="B640" s="17">
        <v>36.576300000000003</v>
      </c>
      <c r="C640" s="21">
        <v>3.64255</v>
      </c>
      <c r="D640" s="25">
        <v>217.58</v>
      </c>
      <c r="E640" s="17">
        <v>17.887599999999999</v>
      </c>
      <c r="F640" s="21">
        <v>1.2899</v>
      </c>
      <c r="G640" s="25">
        <v>216.59</v>
      </c>
      <c r="H640" s="17">
        <v>16.670400000000001</v>
      </c>
      <c r="I640" s="21">
        <v>1.8054399999999999</v>
      </c>
    </row>
    <row r="641" spans="1:9" x14ac:dyDescent="0.25">
      <c r="A641" s="25">
        <v>216.76</v>
      </c>
      <c r="B641" s="17">
        <v>36.338299999999997</v>
      </c>
      <c r="C641" s="21">
        <v>3.5276000000000001</v>
      </c>
      <c r="D641" s="25">
        <v>218.08</v>
      </c>
      <c r="E641" s="17">
        <v>17.798500000000001</v>
      </c>
      <c r="F641" s="21">
        <v>1.2444900000000001</v>
      </c>
      <c r="G641" s="25">
        <v>217.09</v>
      </c>
      <c r="H641" s="17">
        <v>16.331900000000001</v>
      </c>
      <c r="I641" s="21">
        <v>1.7666599999999999</v>
      </c>
    </row>
    <row r="642" spans="1:9" x14ac:dyDescent="0.25">
      <c r="A642" s="25">
        <v>217.26</v>
      </c>
      <c r="B642" s="17">
        <v>36.138500000000001</v>
      </c>
      <c r="C642" s="21">
        <v>3.4462799999999998</v>
      </c>
      <c r="D642" s="25">
        <v>218.58</v>
      </c>
      <c r="E642" s="17">
        <v>17.428599999999999</v>
      </c>
      <c r="F642" s="21">
        <v>1.2475799999999999</v>
      </c>
      <c r="G642" s="25">
        <v>217.59</v>
      </c>
      <c r="H642" s="17">
        <v>16.1175</v>
      </c>
      <c r="I642" s="21">
        <v>1.70343</v>
      </c>
    </row>
    <row r="643" spans="1:9" x14ac:dyDescent="0.25">
      <c r="A643" s="25">
        <v>217.76</v>
      </c>
      <c r="B643" s="17">
        <v>35.845500000000001</v>
      </c>
      <c r="C643" s="21">
        <v>3.3440099999999999</v>
      </c>
      <c r="D643" s="25">
        <v>219.08</v>
      </c>
      <c r="E643" s="17">
        <v>17.196000000000002</v>
      </c>
      <c r="F643" s="21">
        <v>1.19625</v>
      </c>
      <c r="G643" s="25">
        <v>218.09</v>
      </c>
      <c r="H643" s="17">
        <v>15.791600000000001</v>
      </c>
      <c r="I643" s="21">
        <v>1.65435</v>
      </c>
    </row>
    <row r="644" spans="1:9" x14ac:dyDescent="0.25">
      <c r="A644" s="25">
        <v>218.26</v>
      </c>
      <c r="B644" s="17">
        <v>35.615699999999997</v>
      </c>
      <c r="C644" s="21">
        <v>3.3033800000000002</v>
      </c>
      <c r="D644" s="25">
        <v>219.58</v>
      </c>
      <c r="E644" s="17">
        <v>16.7928</v>
      </c>
      <c r="F644" s="21">
        <v>1.1434800000000001</v>
      </c>
      <c r="G644" s="25">
        <v>218.58</v>
      </c>
      <c r="H644" s="17">
        <v>15.380599999999999</v>
      </c>
      <c r="I644" s="21">
        <v>1.62652</v>
      </c>
    </row>
    <row r="645" spans="1:9" x14ac:dyDescent="0.25">
      <c r="A645" s="25">
        <v>218.76</v>
      </c>
      <c r="B645" s="17">
        <v>35.379399999999997</v>
      </c>
      <c r="C645" s="21">
        <v>3.1553200000000001</v>
      </c>
      <c r="D645" s="25">
        <v>220.08</v>
      </c>
      <c r="E645" s="17">
        <v>16.611799999999999</v>
      </c>
      <c r="F645" s="21">
        <v>1.1467000000000001</v>
      </c>
      <c r="G645" s="25">
        <v>219.08</v>
      </c>
      <c r="H645" s="17">
        <v>14.9687</v>
      </c>
      <c r="I645" s="21">
        <v>1.5121599999999999</v>
      </c>
    </row>
    <row r="646" spans="1:9" x14ac:dyDescent="0.25">
      <c r="A646" s="25">
        <v>219.27</v>
      </c>
      <c r="B646" s="17">
        <v>35.255200000000002</v>
      </c>
      <c r="C646" s="21">
        <v>3.0950700000000002</v>
      </c>
      <c r="D646" s="25">
        <v>220.58</v>
      </c>
      <c r="E646" s="17">
        <v>16.317699999999999</v>
      </c>
      <c r="F646" s="21">
        <v>1.11389</v>
      </c>
      <c r="G646" s="25">
        <v>219.58</v>
      </c>
      <c r="H646" s="17">
        <v>14.962899999999999</v>
      </c>
      <c r="I646" s="21">
        <v>1.5625100000000001</v>
      </c>
    </row>
    <row r="647" spans="1:9" x14ac:dyDescent="0.25">
      <c r="A647" s="25">
        <v>219.77</v>
      </c>
      <c r="B647" s="17">
        <v>35.046300000000002</v>
      </c>
      <c r="C647" s="21">
        <v>2.9788299999999999</v>
      </c>
      <c r="D647" s="25">
        <v>221.08</v>
      </c>
      <c r="E647" s="17">
        <v>16.040199999999999</v>
      </c>
      <c r="F647" s="21">
        <v>1.0658300000000001</v>
      </c>
      <c r="G647" s="25">
        <v>220.08</v>
      </c>
      <c r="H647" s="17">
        <v>14.3619</v>
      </c>
      <c r="I647" s="21">
        <v>1.5024500000000001</v>
      </c>
    </row>
    <row r="648" spans="1:9" x14ac:dyDescent="0.25">
      <c r="A648" s="25">
        <v>220.27</v>
      </c>
      <c r="B648" s="17">
        <v>34.826500000000003</v>
      </c>
      <c r="C648" s="21">
        <v>2.8714900000000001</v>
      </c>
      <c r="D648" s="25">
        <v>221.58</v>
      </c>
      <c r="E648" s="17">
        <v>15.7707</v>
      </c>
      <c r="F648" s="21">
        <v>1.0862000000000001</v>
      </c>
      <c r="G648" s="25">
        <v>220.58</v>
      </c>
      <c r="H648" s="17">
        <v>14.057399999999999</v>
      </c>
      <c r="I648" s="21">
        <v>1.42672</v>
      </c>
    </row>
    <row r="649" spans="1:9" x14ac:dyDescent="0.25">
      <c r="A649" s="25">
        <v>220.77</v>
      </c>
      <c r="B649" s="17">
        <v>34.637300000000003</v>
      </c>
      <c r="C649" s="21">
        <v>2.8075999999999999</v>
      </c>
      <c r="D649" s="25">
        <v>222.08</v>
      </c>
      <c r="E649" s="17">
        <v>15.4191</v>
      </c>
      <c r="F649" s="21">
        <v>1.0795699999999999</v>
      </c>
      <c r="G649" s="25">
        <v>221.08</v>
      </c>
      <c r="H649" s="17">
        <v>13.866400000000001</v>
      </c>
      <c r="I649" s="21">
        <v>1.4351499999999999</v>
      </c>
    </row>
    <row r="650" spans="1:9" x14ac:dyDescent="0.25">
      <c r="A650" s="25">
        <v>221.27</v>
      </c>
      <c r="B650" s="17">
        <v>34.501399999999997</v>
      </c>
      <c r="C650" s="21">
        <v>2.7233399999999999</v>
      </c>
      <c r="D650" s="25">
        <v>222.57</v>
      </c>
      <c r="E650" s="17">
        <v>15.3559</v>
      </c>
      <c r="F650" s="21">
        <v>1.00892</v>
      </c>
      <c r="G650" s="25">
        <v>221.58</v>
      </c>
      <c r="H650" s="17">
        <v>13.7798</v>
      </c>
      <c r="I650" s="21">
        <v>1.4263999999999999</v>
      </c>
    </row>
    <row r="651" spans="1:9" x14ac:dyDescent="0.25">
      <c r="A651" s="25">
        <v>221.77</v>
      </c>
      <c r="B651" s="17">
        <v>34.367199999999997</v>
      </c>
      <c r="C651" s="21">
        <v>2.68546</v>
      </c>
      <c r="D651" s="25">
        <v>223.07</v>
      </c>
      <c r="E651" s="17">
        <v>15.097300000000001</v>
      </c>
      <c r="F651" s="21">
        <v>1.0168600000000001</v>
      </c>
      <c r="G651" s="25">
        <v>222.08</v>
      </c>
      <c r="H651" s="17">
        <v>13.047700000000001</v>
      </c>
      <c r="I651" s="21">
        <v>1.3574600000000001</v>
      </c>
    </row>
    <row r="652" spans="1:9" x14ac:dyDescent="0.25">
      <c r="A652" s="25">
        <v>222.27</v>
      </c>
      <c r="B652" s="17">
        <v>34.203400000000002</v>
      </c>
      <c r="C652" s="21">
        <v>2.6041400000000001</v>
      </c>
      <c r="D652" s="25">
        <v>223.58</v>
      </c>
      <c r="E652" s="17">
        <v>14.6744</v>
      </c>
      <c r="F652" s="21">
        <v>0.96135000000000004</v>
      </c>
      <c r="G652" s="25">
        <v>222.59</v>
      </c>
      <c r="H652" s="17">
        <v>12.955399999999999</v>
      </c>
      <c r="I652" s="21">
        <v>1.3655200000000001</v>
      </c>
    </row>
    <row r="653" spans="1:9" x14ac:dyDescent="0.25">
      <c r="A653" s="25">
        <v>222.77</v>
      </c>
      <c r="B653" s="17">
        <v>34.062199999999997</v>
      </c>
      <c r="C653" s="21">
        <v>2.57131</v>
      </c>
      <c r="D653" s="25">
        <v>224.08</v>
      </c>
      <c r="E653" s="17">
        <v>14.3971</v>
      </c>
      <c r="F653" s="21">
        <v>0.92395499999999997</v>
      </c>
      <c r="G653" s="25">
        <v>223.09</v>
      </c>
      <c r="H653" s="17">
        <v>12.6326</v>
      </c>
      <c r="I653" s="21">
        <v>1.30783</v>
      </c>
    </row>
    <row r="654" spans="1:9" x14ac:dyDescent="0.25">
      <c r="A654" s="25">
        <v>223.27</v>
      </c>
      <c r="B654" s="17">
        <v>33.874899999999997</v>
      </c>
      <c r="C654" s="21">
        <v>2.5031400000000001</v>
      </c>
      <c r="D654" s="25">
        <v>224.58</v>
      </c>
      <c r="E654" s="17">
        <v>14.239599999999999</v>
      </c>
      <c r="F654" s="21">
        <v>0.92905499999999996</v>
      </c>
      <c r="G654" s="25">
        <v>223.59</v>
      </c>
      <c r="H654" s="17">
        <v>12.324</v>
      </c>
      <c r="I654" s="21">
        <v>1.2655000000000001</v>
      </c>
    </row>
    <row r="655" spans="1:9" x14ac:dyDescent="0.25">
      <c r="A655" s="25">
        <v>223.76</v>
      </c>
      <c r="B655" s="17">
        <v>33.670200000000001</v>
      </c>
      <c r="C655" s="21">
        <v>2.4206300000000001</v>
      </c>
      <c r="D655" s="25">
        <v>225.08</v>
      </c>
      <c r="E655" s="17">
        <v>13.9139</v>
      </c>
      <c r="F655" s="21">
        <v>0.867363</v>
      </c>
      <c r="G655" s="25">
        <v>224.09</v>
      </c>
      <c r="H655" s="17">
        <v>12.235099999999999</v>
      </c>
      <c r="I655" s="21">
        <v>1.23448</v>
      </c>
    </row>
    <row r="656" spans="1:9" x14ac:dyDescent="0.25">
      <c r="A656" s="25">
        <v>224.26</v>
      </c>
      <c r="B656" s="17">
        <v>33.529800000000002</v>
      </c>
      <c r="C656" s="21">
        <v>2.3532899999999999</v>
      </c>
      <c r="D656" s="25">
        <v>225.58</v>
      </c>
      <c r="E656" s="17">
        <v>13.7531</v>
      </c>
      <c r="F656" s="21">
        <v>0.83371200000000001</v>
      </c>
      <c r="G656" s="25">
        <v>224.59</v>
      </c>
      <c r="H656" s="17">
        <v>11.8111</v>
      </c>
      <c r="I656" s="21">
        <v>1.16184</v>
      </c>
    </row>
    <row r="657" spans="1:9" x14ac:dyDescent="0.25">
      <c r="A657" s="25">
        <v>224.76</v>
      </c>
      <c r="B657" s="17">
        <v>33.2911</v>
      </c>
      <c r="C657" s="21">
        <v>2.31115</v>
      </c>
      <c r="D657" s="25">
        <v>226.08</v>
      </c>
      <c r="E657" s="17">
        <v>13.526400000000001</v>
      </c>
      <c r="F657" s="21">
        <v>0.80621100000000001</v>
      </c>
      <c r="G657" s="25">
        <v>225.09</v>
      </c>
      <c r="H657" s="17">
        <v>11.530099999999999</v>
      </c>
      <c r="I657" s="21">
        <v>1.1359900000000001</v>
      </c>
    </row>
    <row r="658" spans="1:9" x14ac:dyDescent="0.25">
      <c r="A658" s="25">
        <v>225.27</v>
      </c>
      <c r="B658" s="17">
        <v>33.163499999999999</v>
      </c>
      <c r="C658" s="21">
        <v>2.28009</v>
      </c>
      <c r="D658" s="25">
        <v>226.58</v>
      </c>
      <c r="E658" s="17">
        <v>13.196199999999999</v>
      </c>
      <c r="F658" s="21">
        <v>0.74476699999999996</v>
      </c>
      <c r="G658" s="25">
        <v>225.58</v>
      </c>
      <c r="H658" s="17">
        <v>11.4374</v>
      </c>
      <c r="I658" s="21">
        <v>1.06897</v>
      </c>
    </row>
    <row r="659" spans="1:9" x14ac:dyDescent="0.25">
      <c r="A659" s="25">
        <v>225.77</v>
      </c>
      <c r="B659" s="17">
        <v>33.0749</v>
      </c>
      <c r="C659" s="21">
        <v>2.2082000000000002</v>
      </c>
      <c r="D659" s="25">
        <v>227.08</v>
      </c>
      <c r="E659" s="17">
        <v>13.2936</v>
      </c>
      <c r="F659" s="21">
        <v>0.75655600000000001</v>
      </c>
      <c r="G659" s="25">
        <v>226.08</v>
      </c>
      <c r="H659" s="17">
        <v>10.878500000000001</v>
      </c>
      <c r="I659" s="21">
        <v>1.0019499999999999</v>
      </c>
    </row>
    <row r="660" spans="1:9" x14ac:dyDescent="0.25">
      <c r="A660" s="25">
        <v>226.27</v>
      </c>
      <c r="B660" s="17">
        <v>32.873600000000003</v>
      </c>
      <c r="C660" s="21">
        <v>2.0961599999999998</v>
      </c>
      <c r="D660" s="25">
        <v>227.58</v>
      </c>
      <c r="E660" s="17">
        <v>12.863899999999999</v>
      </c>
      <c r="F660" s="21">
        <v>0.72945499999999996</v>
      </c>
      <c r="G660" s="25">
        <v>226.58</v>
      </c>
      <c r="H660" s="17">
        <v>10.7576</v>
      </c>
      <c r="I660" s="21">
        <v>0.97782400000000003</v>
      </c>
    </row>
    <row r="661" spans="1:9" x14ac:dyDescent="0.25">
      <c r="A661" s="25">
        <v>226.77</v>
      </c>
      <c r="B661" s="17">
        <v>32.782800000000002</v>
      </c>
      <c r="C661" s="21">
        <v>2.0672899999999998</v>
      </c>
      <c r="D661" s="25">
        <v>228.08</v>
      </c>
      <c r="E661" s="17">
        <v>12.675800000000001</v>
      </c>
      <c r="F661" s="21">
        <v>0.66156300000000001</v>
      </c>
      <c r="G661" s="25">
        <v>227.09</v>
      </c>
      <c r="H661" s="17">
        <v>10.7394</v>
      </c>
      <c r="I661" s="21">
        <v>1.0282199999999999</v>
      </c>
    </row>
    <row r="662" spans="1:9" x14ac:dyDescent="0.25">
      <c r="A662" s="25">
        <v>227.27</v>
      </c>
      <c r="B662" s="17">
        <v>32.637599999999999</v>
      </c>
      <c r="C662" s="21">
        <v>1.9891700000000001</v>
      </c>
      <c r="D662" s="25">
        <v>228.57</v>
      </c>
      <c r="E662" s="17">
        <v>12.398300000000001</v>
      </c>
      <c r="F662" s="21">
        <v>0.64692099999999997</v>
      </c>
      <c r="G662" s="25">
        <v>227.59</v>
      </c>
      <c r="H662" s="17">
        <v>10.474600000000001</v>
      </c>
      <c r="I662" s="21">
        <v>0.91098500000000004</v>
      </c>
    </row>
    <row r="663" spans="1:9" x14ac:dyDescent="0.25">
      <c r="A663" s="25">
        <v>227.77</v>
      </c>
      <c r="B663" s="17">
        <v>32.489400000000003</v>
      </c>
      <c r="C663" s="21">
        <v>1.9158999999999999</v>
      </c>
      <c r="D663" s="25">
        <v>229.07</v>
      </c>
      <c r="E663" s="17">
        <v>12.273099999999999</v>
      </c>
      <c r="F663" s="21">
        <v>0.58146500000000001</v>
      </c>
      <c r="G663" s="25">
        <v>228.09</v>
      </c>
      <c r="H663" s="17">
        <v>10.213200000000001</v>
      </c>
      <c r="I663" s="21">
        <v>0.97043599999999997</v>
      </c>
    </row>
    <row r="664" spans="1:9" x14ac:dyDescent="0.25">
      <c r="A664" s="25">
        <v>228.26</v>
      </c>
      <c r="B664" s="17">
        <v>32.462899999999998</v>
      </c>
      <c r="C664" s="21">
        <v>1.8499699999999999</v>
      </c>
      <c r="D664" s="25">
        <v>229.57</v>
      </c>
      <c r="E664" s="17">
        <v>12.048400000000001</v>
      </c>
      <c r="F664" s="21">
        <v>0.56123900000000004</v>
      </c>
      <c r="G664" s="25">
        <v>228.59</v>
      </c>
      <c r="H664" s="17">
        <v>9.7864100000000001</v>
      </c>
      <c r="I664" s="21">
        <v>0.87818399999999996</v>
      </c>
    </row>
    <row r="665" spans="1:9" x14ac:dyDescent="0.25">
      <c r="A665" s="25">
        <v>228.76</v>
      </c>
      <c r="B665" s="17">
        <v>32.296999999999997</v>
      </c>
      <c r="C665" s="21">
        <v>1.80307</v>
      </c>
      <c r="D665" s="25">
        <v>230.07</v>
      </c>
      <c r="E665" s="17">
        <v>12.0808</v>
      </c>
      <c r="F665" s="21">
        <v>0.61595200000000006</v>
      </c>
      <c r="G665" s="25">
        <v>229.09</v>
      </c>
      <c r="H665" s="17">
        <v>9.9619</v>
      </c>
      <c r="I665" s="21">
        <v>0.885903</v>
      </c>
    </row>
    <row r="666" spans="1:9" x14ac:dyDescent="0.25">
      <c r="A666" s="25">
        <v>229.26</v>
      </c>
      <c r="B666" s="17">
        <v>32.186500000000002</v>
      </c>
      <c r="C666" s="21">
        <v>1.74932</v>
      </c>
      <c r="D666" s="25">
        <v>230.58</v>
      </c>
      <c r="E666" s="17">
        <v>11.803000000000001</v>
      </c>
      <c r="F666" s="21">
        <v>0.63985800000000004</v>
      </c>
      <c r="G666" s="25">
        <v>229.59</v>
      </c>
      <c r="H666" s="17">
        <v>9.7006200000000007</v>
      </c>
      <c r="I666" s="21">
        <v>0.88500500000000004</v>
      </c>
    </row>
    <row r="667" spans="1:9" x14ac:dyDescent="0.25">
      <c r="A667" s="25">
        <v>229.76</v>
      </c>
      <c r="B667" s="17">
        <v>32.010899999999999</v>
      </c>
      <c r="C667" s="21">
        <v>1.6570100000000001</v>
      </c>
      <c r="D667" s="25">
        <v>231.08</v>
      </c>
      <c r="E667" s="17">
        <v>11.6432</v>
      </c>
      <c r="F667" s="21">
        <v>0.62381699999999995</v>
      </c>
      <c r="G667" s="25">
        <v>230.09</v>
      </c>
      <c r="H667" s="17">
        <v>9.2761600000000008</v>
      </c>
      <c r="I667" s="21">
        <v>0.86191799999999996</v>
      </c>
    </row>
    <row r="668" spans="1:9" x14ac:dyDescent="0.25">
      <c r="A668" s="25">
        <v>230.26</v>
      </c>
      <c r="B668" s="17">
        <v>31.982399999999998</v>
      </c>
      <c r="C668" s="21">
        <v>1.63208</v>
      </c>
      <c r="D668" s="25">
        <v>231.58</v>
      </c>
      <c r="E668" s="17">
        <v>11.7302</v>
      </c>
      <c r="F668" s="21">
        <v>0.63157200000000002</v>
      </c>
      <c r="G668" s="25">
        <v>230.59</v>
      </c>
      <c r="H668" s="17">
        <v>9.0132100000000008</v>
      </c>
      <c r="I668" s="21">
        <v>0.82791599999999999</v>
      </c>
    </row>
    <row r="669" spans="1:9" x14ac:dyDescent="0.25">
      <c r="A669" s="25">
        <v>230.76</v>
      </c>
      <c r="B669" s="17">
        <v>31.912099999999999</v>
      </c>
      <c r="C669" s="21">
        <v>1.60276</v>
      </c>
      <c r="D669" s="25">
        <v>232.08</v>
      </c>
      <c r="E669" s="17">
        <v>11.228</v>
      </c>
      <c r="F669" s="21">
        <v>0.60526500000000005</v>
      </c>
      <c r="G669" s="25">
        <v>231.09</v>
      </c>
      <c r="H669" s="17">
        <v>8.9836600000000004</v>
      </c>
      <c r="I669" s="21">
        <v>0.84651600000000005</v>
      </c>
    </row>
    <row r="670" spans="1:9" x14ac:dyDescent="0.25">
      <c r="A670" s="25">
        <v>231.26</v>
      </c>
      <c r="B670" s="17">
        <v>31.726199999999999</v>
      </c>
      <c r="C670" s="21">
        <v>1.5340800000000001</v>
      </c>
      <c r="D670" s="25">
        <v>232.58</v>
      </c>
      <c r="E670" s="17">
        <v>11.148999999999999</v>
      </c>
      <c r="F670" s="21">
        <v>0.57725700000000002</v>
      </c>
      <c r="G670" s="25">
        <v>231.58</v>
      </c>
      <c r="H670" s="17">
        <v>8.6945200000000007</v>
      </c>
      <c r="I670" s="21">
        <v>0.752749</v>
      </c>
    </row>
    <row r="671" spans="1:9" x14ac:dyDescent="0.25">
      <c r="A671" s="25">
        <v>231.76</v>
      </c>
      <c r="B671" s="17">
        <v>31.636500000000002</v>
      </c>
      <c r="C671" s="21">
        <v>1.4950399999999999</v>
      </c>
      <c r="D671" s="25">
        <v>233.08</v>
      </c>
      <c r="E671" s="17">
        <v>10.9291</v>
      </c>
      <c r="F671" s="21">
        <v>0.55950900000000003</v>
      </c>
      <c r="G671" s="25">
        <v>232.07</v>
      </c>
      <c r="H671" s="17">
        <v>8.8162500000000001</v>
      </c>
      <c r="I671" s="21">
        <v>0.74802400000000002</v>
      </c>
    </row>
    <row r="672" spans="1:9" x14ac:dyDescent="0.25">
      <c r="A672" s="25">
        <v>232.27</v>
      </c>
      <c r="B672" s="17">
        <v>31.506399999999999</v>
      </c>
      <c r="C672" s="21">
        <v>1.4786699999999999</v>
      </c>
      <c r="D672" s="25">
        <v>233.58</v>
      </c>
      <c r="E672" s="17">
        <v>10.801600000000001</v>
      </c>
      <c r="F672" s="21">
        <v>0.51909799999999995</v>
      </c>
      <c r="G672" s="25">
        <v>232.57</v>
      </c>
      <c r="H672" s="17">
        <v>8.3973600000000008</v>
      </c>
      <c r="I672" s="21">
        <v>0.73667099999999996</v>
      </c>
    </row>
    <row r="673" spans="1:9" x14ac:dyDescent="0.25">
      <c r="A673" s="25">
        <v>232.77</v>
      </c>
      <c r="B673" s="17">
        <v>31.371099999999998</v>
      </c>
      <c r="C673" s="21">
        <v>1.4580299999999999</v>
      </c>
      <c r="D673" s="25">
        <v>234.08</v>
      </c>
      <c r="E673" s="17">
        <v>10.4742</v>
      </c>
      <c r="F673" s="21">
        <v>0.49403900000000001</v>
      </c>
      <c r="G673" s="25">
        <v>233.07</v>
      </c>
      <c r="H673" s="17">
        <v>8.21584</v>
      </c>
      <c r="I673" s="21">
        <v>0.79019600000000001</v>
      </c>
    </row>
    <row r="674" spans="1:9" x14ac:dyDescent="0.25">
      <c r="A674" s="25">
        <v>233.27</v>
      </c>
      <c r="B674" s="17">
        <v>31.3687</v>
      </c>
      <c r="C674" s="21">
        <v>1.4316199999999999</v>
      </c>
      <c r="D674" s="25">
        <v>234.58</v>
      </c>
      <c r="E674" s="17">
        <v>10.4682</v>
      </c>
      <c r="F674" s="21">
        <v>0.49305700000000002</v>
      </c>
      <c r="G674" s="25">
        <v>233.57</v>
      </c>
      <c r="H674" s="17">
        <v>7.9620699999999998</v>
      </c>
      <c r="I674" s="21">
        <v>0.66216900000000001</v>
      </c>
    </row>
    <row r="675" spans="1:9" x14ac:dyDescent="0.25">
      <c r="A675" s="25">
        <v>233.77</v>
      </c>
      <c r="B675" s="17">
        <v>31.325700000000001</v>
      </c>
      <c r="C675" s="21">
        <v>1.35476</v>
      </c>
      <c r="D675" s="25">
        <v>235.08</v>
      </c>
      <c r="E675" s="17">
        <v>10.337999999999999</v>
      </c>
      <c r="F675" s="21">
        <v>0.43163200000000002</v>
      </c>
      <c r="G675" s="25">
        <v>234.07</v>
      </c>
      <c r="H675" s="17">
        <v>7.6790200000000004</v>
      </c>
      <c r="I675" s="21">
        <v>0.80483099999999996</v>
      </c>
    </row>
    <row r="676" spans="1:9" x14ac:dyDescent="0.25">
      <c r="A676" s="25">
        <v>234.27</v>
      </c>
      <c r="B676" s="17">
        <v>31.238399999999999</v>
      </c>
      <c r="C676" s="21">
        <v>1.35815</v>
      </c>
      <c r="D676" s="25">
        <v>235.57</v>
      </c>
      <c r="E676" s="17">
        <v>10.3089</v>
      </c>
      <c r="F676" s="21">
        <v>0.47312599999999999</v>
      </c>
      <c r="G676" s="25">
        <v>234.58</v>
      </c>
      <c r="H676" s="17">
        <v>7.7372500000000004</v>
      </c>
      <c r="I676" s="21">
        <v>0.65878700000000001</v>
      </c>
    </row>
    <row r="677" spans="1:9" x14ac:dyDescent="0.25">
      <c r="A677" s="25">
        <v>234.77</v>
      </c>
      <c r="B677" s="17">
        <v>31.089500000000001</v>
      </c>
      <c r="C677" s="21">
        <v>1.3121799999999999</v>
      </c>
      <c r="D677" s="25">
        <v>236.07</v>
      </c>
      <c r="E677" s="17">
        <v>10.138500000000001</v>
      </c>
      <c r="F677" s="21">
        <v>0.44486700000000001</v>
      </c>
      <c r="G677" s="25">
        <v>235.08</v>
      </c>
      <c r="H677" s="17">
        <v>7.57193</v>
      </c>
      <c r="I677" s="21">
        <v>0.65547800000000001</v>
      </c>
    </row>
    <row r="678" spans="1:9" x14ac:dyDescent="0.25">
      <c r="A678" s="25">
        <v>235.27</v>
      </c>
      <c r="B678" s="17">
        <v>31.050799999999999</v>
      </c>
      <c r="C678" s="21">
        <v>1.27132</v>
      </c>
      <c r="D678" s="25">
        <v>236.57</v>
      </c>
      <c r="E678" s="17">
        <v>9.9380400000000009</v>
      </c>
      <c r="F678" s="21">
        <v>0.41523500000000002</v>
      </c>
      <c r="G678" s="25">
        <v>235.58</v>
      </c>
      <c r="H678" s="17">
        <v>7.3790699999999996</v>
      </c>
      <c r="I678" s="21">
        <v>0.65269600000000005</v>
      </c>
    </row>
    <row r="679" spans="1:9" x14ac:dyDescent="0.25">
      <c r="A679" s="25">
        <v>235.76</v>
      </c>
      <c r="B679" s="17">
        <v>30.957899999999999</v>
      </c>
      <c r="C679" s="21">
        <v>1.2508300000000001</v>
      </c>
      <c r="D679" s="25">
        <v>237.08</v>
      </c>
      <c r="E679" s="17">
        <v>9.8095800000000004</v>
      </c>
      <c r="F679" s="21">
        <v>0.441525</v>
      </c>
      <c r="G679" s="25">
        <v>236.09</v>
      </c>
      <c r="H679" s="17">
        <v>7.3715200000000003</v>
      </c>
      <c r="I679" s="21">
        <v>0.64222999999999997</v>
      </c>
    </row>
    <row r="680" spans="1:9" x14ac:dyDescent="0.25">
      <c r="A680" s="25">
        <v>236.26</v>
      </c>
      <c r="B680" s="17">
        <v>30.867000000000001</v>
      </c>
      <c r="C680" s="21">
        <v>1.16899</v>
      </c>
      <c r="D680" s="25">
        <v>237.58</v>
      </c>
      <c r="E680" s="17">
        <v>9.7666199999999996</v>
      </c>
      <c r="F680" s="21">
        <v>0.38977800000000001</v>
      </c>
      <c r="G680" s="25">
        <v>236.59</v>
      </c>
      <c r="H680" s="17">
        <v>7.1846800000000002</v>
      </c>
      <c r="I680" s="21">
        <v>0.59159499999999998</v>
      </c>
    </row>
    <row r="681" spans="1:9" x14ac:dyDescent="0.25">
      <c r="A681" s="25">
        <v>236.76</v>
      </c>
      <c r="B681" s="17">
        <v>30.696899999999999</v>
      </c>
      <c r="C681" s="21">
        <v>1.16035</v>
      </c>
      <c r="D681" s="25">
        <v>238.08</v>
      </c>
      <c r="E681" s="17">
        <v>9.8353400000000004</v>
      </c>
      <c r="F681" s="21">
        <v>0.38378800000000002</v>
      </c>
      <c r="G681" s="25">
        <v>237.09</v>
      </c>
      <c r="H681" s="17">
        <v>7.0981199999999998</v>
      </c>
      <c r="I681" s="21">
        <v>0.60134500000000002</v>
      </c>
    </row>
    <row r="682" spans="1:9" x14ac:dyDescent="0.25">
      <c r="A682" s="25">
        <v>237.26</v>
      </c>
      <c r="B682" s="17">
        <v>30.700199999999999</v>
      </c>
      <c r="C682" s="21">
        <v>1.0960799999999999</v>
      </c>
      <c r="D682" s="25">
        <v>238.58</v>
      </c>
      <c r="E682" s="17">
        <v>9.4610699999999994</v>
      </c>
      <c r="F682" s="21">
        <v>0.41603499999999999</v>
      </c>
      <c r="G682" s="25">
        <v>237.59</v>
      </c>
      <c r="H682" s="17">
        <v>6.8726700000000003</v>
      </c>
      <c r="I682" s="21">
        <v>0.59750700000000001</v>
      </c>
    </row>
    <row r="683" spans="1:9" x14ac:dyDescent="0.25">
      <c r="A683" s="25">
        <v>237.76</v>
      </c>
      <c r="B683" s="17">
        <v>30.630700000000001</v>
      </c>
      <c r="C683" s="21">
        <v>1.0980399999999999</v>
      </c>
      <c r="D683" s="25">
        <v>239.08</v>
      </c>
      <c r="E683" s="17">
        <v>9.4385100000000008</v>
      </c>
      <c r="F683" s="21">
        <v>0.38606000000000001</v>
      </c>
      <c r="G683" s="25">
        <v>238.09</v>
      </c>
      <c r="H683" s="17">
        <v>6.5202900000000001</v>
      </c>
      <c r="I683" s="21">
        <v>0.59300299999999995</v>
      </c>
    </row>
    <row r="684" spans="1:9" x14ac:dyDescent="0.25">
      <c r="A684" s="25">
        <v>238.26</v>
      </c>
      <c r="B684" s="17">
        <v>30.545400000000001</v>
      </c>
      <c r="C684" s="21">
        <v>1.0750900000000001</v>
      </c>
      <c r="D684" s="25">
        <v>239.58</v>
      </c>
      <c r="E684" s="17">
        <v>9.2832799999999995</v>
      </c>
      <c r="F684" s="21">
        <v>0.43798900000000002</v>
      </c>
      <c r="G684" s="25">
        <v>238.59</v>
      </c>
      <c r="H684" s="17">
        <v>6.8069300000000004</v>
      </c>
      <c r="I684" s="21">
        <v>0.51782499999999998</v>
      </c>
    </row>
    <row r="685" spans="1:9" x14ac:dyDescent="0.25">
      <c r="A685" s="25">
        <v>238.77</v>
      </c>
      <c r="B685" s="17">
        <v>30.6035</v>
      </c>
      <c r="C685" s="21">
        <v>1.0148600000000001</v>
      </c>
      <c r="D685" s="25">
        <v>240.08</v>
      </c>
      <c r="E685" s="17">
        <v>9.1866699999999994</v>
      </c>
      <c r="F685" s="21">
        <v>0.37957800000000003</v>
      </c>
      <c r="G685" s="25">
        <v>239.09</v>
      </c>
      <c r="H685" s="17">
        <v>6.5037799999999999</v>
      </c>
      <c r="I685" s="21">
        <v>0.55661300000000002</v>
      </c>
    </row>
    <row r="686" spans="1:9" x14ac:dyDescent="0.25">
      <c r="A686" s="25">
        <v>239.27</v>
      </c>
      <c r="B686" s="17">
        <v>30.3978</v>
      </c>
      <c r="C686" s="21">
        <v>1.0155400000000001</v>
      </c>
      <c r="D686" s="25">
        <v>240.58</v>
      </c>
      <c r="E686" s="17">
        <v>9.10806</v>
      </c>
      <c r="F686" s="21">
        <v>0.39050000000000001</v>
      </c>
      <c r="G686" s="25">
        <v>239.59</v>
      </c>
      <c r="H686" s="17">
        <v>6.3470700000000004</v>
      </c>
      <c r="I686" s="21">
        <v>0.44746900000000001</v>
      </c>
    </row>
    <row r="687" spans="1:9" x14ac:dyDescent="0.25">
      <c r="A687" s="25">
        <v>239.77</v>
      </c>
      <c r="B687" s="17">
        <v>30.386800000000001</v>
      </c>
      <c r="C687" s="21">
        <v>0.97924900000000004</v>
      </c>
      <c r="D687" s="25">
        <v>241.08</v>
      </c>
      <c r="E687" s="17">
        <v>8.9330499999999997</v>
      </c>
      <c r="F687" s="21">
        <v>0.38649699999999998</v>
      </c>
      <c r="G687" s="25">
        <v>240.09</v>
      </c>
      <c r="H687" s="17">
        <v>6.4320599999999999</v>
      </c>
      <c r="I687" s="21">
        <v>0.60588600000000004</v>
      </c>
    </row>
    <row r="688" spans="1:9" x14ac:dyDescent="0.25">
      <c r="A688" s="25">
        <v>240.27</v>
      </c>
      <c r="B688" s="17">
        <v>30.248799999999999</v>
      </c>
      <c r="C688" s="21">
        <v>0.95148600000000005</v>
      </c>
      <c r="D688" s="25">
        <v>241.57</v>
      </c>
      <c r="E688" s="17">
        <v>8.9847900000000003</v>
      </c>
      <c r="F688" s="21">
        <v>0.363041</v>
      </c>
      <c r="G688" s="25">
        <v>240.59</v>
      </c>
      <c r="H688" s="17">
        <v>6.1289199999999999</v>
      </c>
      <c r="I688" s="21">
        <v>0.44247999999999998</v>
      </c>
    </row>
    <row r="689" spans="1:9" x14ac:dyDescent="0.25">
      <c r="A689" s="25">
        <v>240.77</v>
      </c>
      <c r="B689" s="17">
        <v>30.2042</v>
      </c>
      <c r="C689" s="21">
        <v>0.89951899999999996</v>
      </c>
      <c r="D689" s="25">
        <v>242.07</v>
      </c>
      <c r="E689" s="17">
        <v>8.6974900000000002</v>
      </c>
      <c r="F689" s="21">
        <v>0.358489</v>
      </c>
      <c r="G689" s="25">
        <v>241.09</v>
      </c>
      <c r="H689" s="17">
        <v>6.4001999999999999</v>
      </c>
      <c r="I689" s="21">
        <v>0.46903699999999998</v>
      </c>
    </row>
    <row r="690" spans="1:9" x14ac:dyDescent="0.25">
      <c r="A690" s="25">
        <v>241.27</v>
      </c>
      <c r="B690" s="17">
        <v>30.165500000000002</v>
      </c>
      <c r="C690" s="21">
        <v>0.90759500000000004</v>
      </c>
      <c r="D690" s="25">
        <v>242.57</v>
      </c>
      <c r="E690" s="17">
        <v>8.66892</v>
      </c>
      <c r="F690" s="21">
        <v>0.34423599999999999</v>
      </c>
      <c r="G690" s="25">
        <v>241.59</v>
      </c>
      <c r="H690" s="17">
        <v>6.1144800000000004</v>
      </c>
      <c r="I690" s="21">
        <v>0.46292499999999998</v>
      </c>
    </row>
    <row r="691" spans="1:9" x14ac:dyDescent="0.25">
      <c r="A691" s="25">
        <v>241.77</v>
      </c>
      <c r="B691" s="17">
        <v>30.090399999999999</v>
      </c>
      <c r="C691" s="21">
        <v>0.85308499999999998</v>
      </c>
      <c r="D691" s="25">
        <v>243.07</v>
      </c>
      <c r="E691" s="17">
        <v>8.4942700000000002</v>
      </c>
      <c r="F691" s="21">
        <v>0.38334600000000002</v>
      </c>
      <c r="G691" s="25">
        <v>242.09</v>
      </c>
      <c r="H691" s="17">
        <v>6.0768899999999997</v>
      </c>
      <c r="I691" s="21">
        <v>0.43943900000000002</v>
      </c>
    </row>
    <row r="692" spans="1:9" x14ac:dyDescent="0.25">
      <c r="A692" s="25">
        <v>242.26</v>
      </c>
      <c r="B692" s="17">
        <v>29.980799999999999</v>
      </c>
      <c r="C692" s="21">
        <v>0.83665800000000001</v>
      </c>
      <c r="D692" s="25">
        <v>243.57</v>
      </c>
      <c r="E692" s="17">
        <v>8.5259300000000007</v>
      </c>
      <c r="F692" s="21">
        <v>0.34412399999999999</v>
      </c>
      <c r="G692" s="25">
        <v>242.59</v>
      </c>
      <c r="H692" s="17">
        <v>5.9424599999999996</v>
      </c>
      <c r="I692" s="21">
        <v>0.46374599999999999</v>
      </c>
    </row>
    <row r="693" spans="1:9" x14ac:dyDescent="0.25">
      <c r="A693" s="25">
        <v>242.76</v>
      </c>
      <c r="B693" s="17">
        <v>29.925000000000001</v>
      </c>
      <c r="C693" s="21">
        <v>0.79822000000000004</v>
      </c>
      <c r="D693" s="25">
        <v>244.08</v>
      </c>
      <c r="E693" s="17">
        <v>8.4605300000000003</v>
      </c>
      <c r="F693" s="21">
        <v>0.350582</v>
      </c>
      <c r="G693" s="25">
        <v>243.09</v>
      </c>
      <c r="H693" s="17">
        <v>5.8320600000000002</v>
      </c>
      <c r="I693" s="21">
        <v>0.45495999999999998</v>
      </c>
    </row>
    <row r="694" spans="1:9" x14ac:dyDescent="0.25">
      <c r="A694" s="25">
        <v>243.26</v>
      </c>
      <c r="B694" s="17">
        <v>29.8598</v>
      </c>
      <c r="C694" s="21">
        <v>0.78765700000000005</v>
      </c>
      <c r="D694" s="25">
        <v>244.58</v>
      </c>
      <c r="E694" s="17">
        <v>8.3443799999999992</v>
      </c>
      <c r="F694" s="21">
        <v>0.35105399999999998</v>
      </c>
      <c r="G694" s="25">
        <v>243.59</v>
      </c>
      <c r="H694" s="17">
        <v>5.7073900000000002</v>
      </c>
      <c r="I694" s="21">
        <v>0.400121</v>
      </c>
    </row>
    <row r="695" spans="1:9" x14ac:dyDescent="0.25">
      <c r="A695" s="25">
        <v>243.76</v>
      </c>
      <c r="B695" s="17">
        <v>29.833500000000001</v>
      </c>
      <c r="C695" s="21">
        <v>0.74629599999999996</v>
      </c>
      <c r="D695" s="25">
        <v>245.08</v>
      </c>
      <c r="E695" s="17">
        <v>8.3895199999999992</v>
      </c>
      <c r="F695" s="21">
        <v>0.32621600000000001</v>
      </c>
      <c r="G695" s="25">
        <v>244.08</v>
      </c>
      <c r="H695" s="17">
        <v>5.6856299999999997</v>
      </c>
      <c r="I695" s="21">
        <v>0.43041299999999999</v>
      </c>
    </row>
    <row r="696" spans="1:9" x14ac:dyDescent="0.25">
      <c r="A696" s="25">
        <v>244.26</v>
      </c>
      <c r="B696" s="17">
        <v>29.7637</v>
      </c>
      <c r="C696" s="21">
        <v>0.75595400000000001</v>
      </c>
      <c r="D696" s="25">
        <v>245.58</v>
      </c>
      <c r="E696" s="17">
        <v>8.2329899999999991</v>
      </c>
      <c r="F696" s="21">
        <v>0.332397</v>
      </c>
      <c r="G696" s="25">
        <v>244.58</v>
      </c>
      <c r="H696" s="17">
        <v>5.9997800000000003</v>
      </c>
      <c r="I696" s="21">
        <v>0.473277</v>
      </c>
    </row>
    <row r="697" spans="1:9" x14ac:dyDescent="0.25">
      <c r="A697" s="25">
        <v>244.76</v>
      </c>
      <c r="B697" s="17">
        <v>29.69</v>
      </c>
      <c r="C697" s="21">
        <v>0.71190500000000001</v>
      </c>
      <c r="D697" s="25">
        <v>246.08</v>
      </c>
      <c r="E697" s="17">
        <v>8.0978399999999997</v>
      </c>
      <c r="F697" s="21">
        <v>0.30431799999999998</v>
      </c>
      <c r="G697" s="25">
        <v>245.08</v>
      </c>
      <c r="H697" s="17">
        <v>5.5843699999999998</v>
      </c>
      <c r="I697" s="21">
        <v>0.39509300000000003</v>
      </c>
    </row>
    <row r="698" spans="1:9" x14ac:dyDescent="0.25">
      <c r="A698" s="25">
        <v>245.26</v>
      </c>
      <c r="B698" s="17">
        <v>29.6341</v>
      </c>
      <c r="C698" s="21">
        <v>0.73146500000000003</v>
      </c>
      <c r="D698" s="25">
        <v>246.58</v>
      </c>
      <c r="E698" s="17">
        <v>8.1461400000000008</v>
      </c>
      <c r="F698" s="21">
        <v>0.32133299999999998</v>
      </c>
      <c r="G698" s="25">
        <v>245.58</v>
      </c>
      <c r="H698" s="17">
        <v>5.8814799999999998</v>
      </c>
      <c r="I698" s="21">
        <v>0.40562300000000001</v>
      </c>
    </row>
    <row r="699" spans="1:9" x14ac:dyDescent="0.25">
      <c r="A699" s="25">
        <v>245.77</v>
      </c>
      <c r="B699" s="17">
        <v>29.4925</v>
      </c>
      <c r="C699" s="21">
        <v>0.68903300000000001</v>
      </c>
      <c r="D699" s="25">
        <v>247.08</v>
      </c>
      <c r="E699" s="17">
        <v>8.0279500000000006</v>
      </c>
      <c r="F699" s="21">
        <v>0.31831900000000002</v>
      </c>
      <c r="G699" s="25">
        <v>246.08</v>
      </c>
      <c r="H699" s="17">
        <v>5.5164400000000002</v>
      </c>
      <c r="I699" s="21">
        <v>0.42099199999999998</v>
      </c>
    </row>
    <row r="700" spans="1:9" x14ac:dyDescent="0.25">
      <c r="A700" s="25">
        <v>246.27</v>
      </c>
      <c r="B700" s="17">
        <v>29.504799999999999</v>
      </c>
      <c r="C700" s="21">
        <v>0.66547900000000004</v>
      </c>
      <c r="D700" s="25">
        <v>247.58</v>
      </c>
      <c r="E700" s="17">
        <v>7.9712500000000004</v>
      </c>
      <c r="F700" s="21">
        <v>0.29143000000000002</v>
      </c>
      <c r="G700" s="25">
        <v>246.58</v>
      </c>
      <c r="H700" s="17">
        <v>5.4583700000000004</v>
      </c>
      <c r="I700" s="21">
        <v>0.40953499999999998</v>
      </c>
    </row>
    <row r="701" spans="1:9" x14ac:dyDescent="0.25">
      <c r="A701" s="25">
        <v>246.77</v>
      </c>
      <c r="B701" s="17">
        <v>29.4526</v>
      </c>
      <c r="C701" s="21">
        <v>0.61923600000000001</v>
      </c>
      <c r="D701" s="25">
        <v>248.08</v>
      </c>
      <c r="E701" s="17">
        <v>8.0336099999999995</v>
      </c>
      <c r="F701" s="21">
        <v>0.34138299999999999</v>
      </c>
      <c r="G701" s="25">
        <v>247.08</v>
      </c>
      <c r="H701" s="17">
        <v>5.38802</v>
      </c>
      <c r="I701" s="21">
        <v>0.39239600000000002</v>
      </c>
    </row>
    <row r="702" spans="1:9" x14ac:dyDescent="0.25">
      <c r="A702" s="25">
        <v>247.27</v>
      </c>
      <c r="B702" s="17">
        <v>29.398</v>
      </c>
      <c r="C702" s="21">
        <v>0.65823600000000004</v>
      </c>
      <c r="D702" s="25">
        <v>248.58</v>
      </c>
      <c r="E702" s="17">
        <v>7.7659700000000003</v>
      </c>
      <c r="F702" s="21">
        <v>0.28149400000000002</v>
      </c>
      <c r="G702" s="25">
        <v>247.62</v>
      </c>
      <c r="H702" s="17">
        <v>5.8613799999999996</v>
      </c>
      <c r="I702" s="21">
        <v>0.34205200000000002</v>
      </c>
    </row>
    <row r="703" spans="1:9" ht="15.75" thickBot="1" x14ac:dyDescent="0.3">
      <c r="A703" s="30">
        <v>247.77</v>
      </c>
      <c r="B703" s="32">
        <v>29.323599999999999</v>
      </c>
      <c r="C703" s="31">
        <v>0.57645900000000005</v>
      </c>
      <c r="D703" s="30">
        <v>249.08</v>
      </c>
      <c r="E703" s="32">
        <v>7.8367199999999997</v>
      </c>
      <c r="F703" s="31">
        <v>0.29375800000000002</v>
      </c>
      <c r="G703" s="30">
        <v>248.12</v>
      </c>
      <c r="H703" s="32">
        <v>5.4156399999999998</v>
      </c>
      <c r="I703" s="31">
        <v>0.32445099999999999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Figure 3a PhotoDSC</vt:lpstr>
      <vt:lpstr>Figure 3b PhotoRheo</vt:lpstr>
      <vt:lpstr>Figure 5a Tensile tests</vt:lpstr>
      <vt:lpstr>Figure 5b DMTA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Install</cp:lastModifiedBy>
  <dcterms:created xsi:type="dcterms:W3CDTF">2025-07-19T07:49:57Z</dcterms:created>
  <dcterms:modified xsi:type="dcterms:W3CDTF">2025-07-24T07:35:03Z</dcterms:modified>
</cp:coreProperties>
</file>